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Wilson\Desktop\SPRING 2026\"/>
    </mc:Choice>
  </mc:AlternateContent>
  <xr:revisionPtr revIDLastSave="0" documentId="13_ncr:1_{63F316F0-4DBB-4D6F-9B20-BBAA1E5B739D}" xr6:coauthVersionLast="47" xr6:coauthVersionMax="47" xr10:uidLastSave="{00000000-0000-0000-0000-000000000000}"/>
  <bookViews>
    <workbookView xWindow="-108" yWindow="-108" windowWidth="23256" windowHeight="12456" tabRatio="731" xr2:uid="{00000000-000D-0000-FFFF-FFFF00000000}"/>
  </bookViews>
  <sheets>
    <sheet name="FSR" sheetId="1" r:id="rId1"/>
    <sheet name="LATENESS" sheetId="15" state="hidden" r:id="rId2"/>
    <sheet name="PAYMENT INFO" sheetId="5" state="hidden" r:id="rId3"/>
    <sheet name="DEDUCTION INFO" sheetId="8" state="hidden" r:id="rId4"/>
    <sheet name="OFSR" sheetId="10" state="hidden" r:id="rId5"/>
    <sheet name="INSTRUCTIONS" sheetId="12" r:id="rId6"/>
    <sheet name="DUE DATES" sheetId="4" r:id="rId7"/>
    <sheet name="MASTER" sheetId="13" state="hidden" r:id="rId8"/>
    <sheet name="CHART DATA" sheetId="3" state="hidden" r:id="rId9"/>
  </sheets>
  <externalReferences>
    <externalReference r:id="rId10"/>
  </externalReferences>
  <definedNames>
    <definedName name="_xlnm._FilterDatabase" localSheetId="1" hidden="1">LATENESS!$A$2:$I$80</definedName>
    <definedName name="_xlnm._FilterDatabase" localSheetId="7" hidden="1">MASTER!$A$1:$M$3201</definedName>
    <definedName name="ABSENCES">'CHART DATA'!$A$2</definedName>
    <definedName name="active" localSheetId="1">#REF!</definedName>
    <definedName name="active">#REF!</definedName>
    <definedName name="awmo">MASTER!$1:$1048576</definedName>
    <definedName name="CANCELLED">'CHART DATA'!$F$2</definedName>
    <definedName name="CLASSCANCELLED" localSheetId="5">'[1]CHART DATA'!$F$2:$F$3</definedName>
    <definedName name="CLASSCANCELLED">'CHART DATA'!$F$2:$F$3</definedName>
    <definedName name="CUNYFIRST" localSheetId="1">#REF!</definedName>
    <definedName name="CUNYFIRST">#REF!</definedName>
    <definedName name="DAY" localSheetId="5">'[1]CHART DATA'!$C$2:$C$8</definedName>
    <definedName name="DAY">'CHART DATA'!$C$2:$C$8</definedName>
    <definedName name="DAYS">'CHART DATA'!$C$2:$C$8</definedName>
    <definedName name="FT">'CHART DATA'!$B$2:$B$3</definedName>
    <definedName name="IDRATE" localSheetId="1">#REF!</definedName>
    <definedName name="IDRATE">#REF!</definedName>
    <definedName name="inc" localSheetId="1">#REF!</definedName>
    <definedName name="inc">#REF!</definedName>
    <definedName name="latest" localSheetId="1">#REF!</definedName>
    <definedName name="latest">#REF!</definedName>
    <definedName name="LRATES" localSheetId="1">#REF!</definedName>
    <definedName name="LRATES">#REF!</definedName>
    <definedName name="MASTER">MASTER!$1:$1048576</definedName>
    <definedName name="MASTERNAMES" localSheetId="1">#REF!</definedName>
    <definedName name="MASTERNAMES">#REF!</definedName>
    <definedName name="MULTI">#REF!</definedName>
    <definedName name="NONE" localSheetId="5">'[1]CHART DATA'!$A$2</definedName>
    <definedName name="NONE">'CHART DATA'!$A$2</definedName>
    <definedName name="NYS" localSheetId="1">#REF!</definedName>
    <definedName name="NYS">#REF!</definedName>
    <definedName name="PAY" localSheetId="5">'[1]CHART DATA'!#REF!</definedName>
    <definedName name="PAY" localSheetId="1">'CHART DATA'!#REF!</definedName>
    <definedName name="PAY" localSheetId="4">'CHART DATA'!#REF!</definedName>
    <definedName name="PAY">'CHART DATA'!#REF!</definedName>
    <definedName name="payroll" localSheetId="1">#REF!</definedName>
    <definedName name="Payroll" localSheetId="4">#REF!</definedName>
    <definedName name="payroll">#REF!</definedName>
    <definedName name="payroll3" localSheetId="1">#REF!</definedName>
    <definedName name="payroll3">#REF!</definedName>
    <definedName name="PERIOD" localSheetId="5">'[1]CHART DATA'!$E$2:$E$5</definedName>
    <definedName name="PERIOD">'CHART DATA'!$E$2:$E$5</definedName>
    <definedName name="PERIOD1202">'CHART DATA'!$E$2:$E$6</definedName>
    <definedName name="_xlnm.Print_Area" localSheetId="0">FSR!$A$1:$Q$86</definedName>
    <definedName name="_xlnm.Print_Titles" localSheetId="3">'DEDUCTION INFO'!$1:$2</definedName>
    <definedName name="_xlnm.Print_Titles" localSheetId="0">FSR!$1:$13</definedName>
    <definedName name="_xlnm.Print_Titles" localSheetId="1">LATENESS!$1:$2</definedName>
    <definedName name="_xlnm.Print_Titles" localSheetId="4">OFSR!$1:$2</definedName>
    <definedName name="_xlnm.Print_Titles" localSheetId="2">'PAYMENT INFO'!$1:$2</definedName>
    <definedName name="rates" localSheetId="1">#REF!</definedName>
    <definedName name="rates">#REF!</definedName>
    <definedName name="REASON" localSheetId="5">'[1]CHART DATA'!$D$2:$D$11</definedName>
    <definedName name="REASON">'CHART DATA'!$D$3:$D$12</definedName>
    <definedName name="REASON_UPDATED">'CHART DATA'!$D$3:$D$13</definedName>
    <definedName name="rec" localSheetId="1">#REF!</definedName>
    <definedName name="rec">#REF!</definedName>
    <definedName name="record" localSheetId="1">#REF!</definedName>
    <definedName name="record">#REF!</definedName>
    <definedName name="SALARY" localSheetId="5">'[1]CHART DATA'!$B$2:$B$4</definedName>
    <definedName name="SALARY">'CHART DATA'!$B$2:$B$4</definedName>
    <definedName name="SSINFO" localSheetId="1">#REF!</definedName>
    <definedName name="SSINFO">#REF!</definedName>
    <definedName name="STATUS" localSheetId="1">#REF!</definedName>
    <definedName name="STATUS">#REF!</definedName>
    <definedName name="TERMINATED" localSheetId="5">'[1]CHART DATA'!#REF!</definedName>
    <definedName name="TERMINATED" localSheetId="1">'CHART DATA'!#REF!</definedName>
    <definedName name="TERMINATED" localSheetId="4">'CHART DATA'!#REF!</definedName>
    <definedName name="TERMINATED">'CHART DATA'!#REF!</definedName>
    <definedName name="terms" localSheetId="1">#REF!</definedName>
    <definedName name="terms">#REF!</definedName>
    <definedName name="three" localSheetId="1">#REF!</definedName>
    <definedName name="three">#REF!</definedName>
    <definedName name="THREE2" localSheetId="1">#REF!</definedName>
    <definedName name="THREE2">#REF!</definedName>
    <definedName name="THREEYEAR" localSheetId="1">#REF!</definedName>
    <definedName name="THREEYEAR">#REF!</definedName>
    <definedName name="TITLE" localSheetId="5">'[1]CHART DATA'!$G$2:$G$15</definedName>
    <definedName name="TITLE">'CHART DATA'!$G$2:$G$15</definedName>
    <definedName name="UNASSIGNED" localSheetId="5">'[1]CHART DATA'!#REF!</definedName>
    <definedName name="UNASSIGNED" localSheetId="1">'CHART DATA'!#REF!</definedName>
    <definedName name="UNASSIGNED" localSheetId="4">'CHART DATA'!#REF!</definedName>
    <definedName name="UNASSIGNED">'CHART 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80" i="8" l="1"/>
  <c r="I80" i="8"/>
  <c r="H80" i="8"/>
  <c r="G80" i="8"/>
  <c r="F80" i="8"/>
  <c r="E80" i="8"/>
  <c r="D80" i="8"/>
  <c r="C80" i="8"/>
  <c r="B80" i="8"/>
  <c r="M80" i="8" s="1"/>
  <c r="N79" i="8"/>
  <c r="M79" i="8"/>
  <c r="L79" i="8"/>
  <c r="H79" i="8"/>
  <c r="G79" i="8"/>
  <c r="F79" i="8"/>
  <c r="E79" i="8"/>
  <c r="D79" i="8"/>
  <c r="C79" i="8"/>
  <c r="B79" i="8"/>
  <c r="K79" i="8" s="1"/>
  <c r="N78" i="8"/>
  <c r="I78" i="8"/>
  <c r="J78" i="8" s="1"/>
  <c r="H78" i="8"/>
  <c r="G78" i="8"/>
  <c r="F78" i="8"/>
  <c r="E78" i="8"/>
  <c r="D78" i="8"/>
  <c r="C78" i="8"/>
  <c r="B78" i="8"/>
  <c r="M78" i="8" s="1"/>
  <c r="N77" i="8"/>
  <c r="M77" i="8"/>
  <c r="L77" i="8"/>
  <c r="I77" i="8"/>
  <c r="H77" i="8"/>
  <c r="G77" i="8"/>
  <c r="F77" i="8"/>
  <c r="E77" i="8"/>
  <c r="D77" i="8"/>
  <c r="C77" i="8"/>
  <c r="B77" i="8"/>
  <c r="K77" i="8" s="1"/>
  <c r="N76" i="8"/>
  <c r="M76" i="8"/>
  <c r="L76" i="8"/>
  <c r="K76" i="8"/>
  <c r="H76" i="8"/>
  <c r="G76" i="8"/>
  <c r="F76" i="8"/>
  <c r="E76" i="8"/>
  <c r="D76" i="8"/>
  <c r="C76" i="8"/>
  <c r="B76" i="8"/>
  <c r="I76" i="8" s="1"/>
  <c r="J76" i="8" s="1"/>
  <c r="N75" i="8"/>
  <c r="H75" i="8"/>
  <c r="G75" i="8"/>
  <c r="F75" i="8"/>
  <c r="E75" i="8"/>
  <c r="D75" i="8"/>
  <c r="C75" i="8"/>
  <c r="B75" i="8"/>
  <c r="M75" i="8" s="1"/>
  <c r="N74" i="8"/>
  <c r="M74" i="8"/>
  <c r="L74" i="8"/>
  <c r="K74" i="8"/>
  <c r="H74" i="8"/>
  <c r="G74" i="8"/>
  <c r="F74" i="8"/>
  <c r="E74" i="8"/>
  <c r="D74" i="8"/>
  <c r="C74" i="8"/>
  <c r="B74" i="8"/>
  <c r="I74" i="8" s="1"/>
  <c r="N73" i="8"/>
  <c r="H73" i="8"/>
  <c r="G73" i="8"/>
  <c r="F73" i="8"/>
  <c r="E73" i="8"/>
  <c r="D73" i="8"/>
  <c r="C73" i="8"/>
  <c r="B73" i="8"/>
  <c r="I73" i="8" s="1"/>
  <c r="J73" i="8" s="1"/>
  <c r="N72" i="8"/>
  <c r="M72" i="8"/>
  <c r="I72" i="8"/>
  <c r="H72" i="8"/>
  <c r="G72" i="8"/>
  <c r="F72" i="8"/>
  <c r="E72" i="8"/>
  <c r="D72" i="8"/>
  <c r="C72" i="8"/>
  <c r="B72" i="8"/>
  <c r="L72" i="8" s="1"/>
  <c r="N71" i="8"/>
  <c r="L71" i="8"/>
  <c r="H71" i="8"/>
  <c r="G71" i="8"/>
  <c r="F71" i="8"/>
  <c r="E71" i="8"/>
  <c r="D71" i="8"/>
  <c r="C71" i="8"/>
  <c r="B71" i="8"/>
  <c r="K71" i="8" s="1"/>
  <c r="N70" i="8"/>
  <c r="K70" i="8"/>
  <c r="I70" i="8"/>
  <c r="J70" i="8" s="1"/>
  <c r="H70" i="8"/>
  <c r="G70" i="8"/>
  <c r="F70" i="8"/>
  <c r="E70" i="8"/>
  <c r="D70" i="8"/>
  <c r="C70" i="8"/>
  <c r="B70" i="8"/>
  <c r="M70" i="8" s="1"/>
  <c r="N69" i="8"/>
  <c r="M69" i="8"/>
  <c r="L69" i="8"/>
  <c r="I69" i="8"/>
  <c r="H69" i="8"/>
  <c r="G69" i="8"/>
  <c r="F69" i="8"/>
  <c r="E69" i="8"/>
  <c r="D69" i="8"/>
  <c r="C69" i="8"/>
  <c r="B69" i="8"/>
  <c r="K69" i="8" s="1"/>
  <c r="N68" i="8"/>
  <c r="M68" i="8"/>
  <c r="K68" i="8"/>
  <c r="I68" i="8"/>
  <c r="J68" i="8" s="1"/>
  <c r="H68" i="8"/>
  <c r="G68" i="8"/>
  <c r="F68" i="8"/>
  <c r="E68" i="8"/>
  <c r="D68" i="8"/>
  <c r="C68" i="8"/>
  <c r="B68" i="8"/>
  <c r="L68" i="8" s="1"/>
  <c r="N67" i="8"/>
  <c r="H67" i="8"/>
  <c r="G67" i="8"/>
  <c r="F67" i="8"/>
  <c r="E67" i="8"/>
  <c r="D67" i="8"/>
  <c r="C67" i="8"/>
  <c r="B67" i="8"/>
  <c r="M67" i="8" s="1"/>
  <c r="N66" i="8"/>
  <c r="M66" i="8"/>
  <c r="L66" i="8"/>
  <c r="K66" i="8"/>
  <c r="H66" i="8"/>
  <c r="G66" i="8"/>
  <c r="F66" i="8"/>
  <c r="E66" i="8"/>
  <c r="D66" i="8"/>
  <c r="C66" i="8"/>
  <c r="B66" i="8"/>
  <c r="I66" i="8" s="1"/>
  <c r="N65" i="8"/>
  <c r="H65" i="8"/>
  <c r="G65" i="8"/>
  <c r="F65" i="8"/>
  <c r="E65" i="8"/>
  <c r="D65" i="8"/>
  <c r="C65" i="8"/>
  <c r="B65" i="8"/>
  <c r="I65" i="8" s="1"/>
  <c r="J65" i="8" s="1"/>
  <c r="N64" i="8"/>
  <c r="M64" i="8"/>
  <c r="I64" i="8"/>
  <c r="H64" i="8"/>
  <c r="G64" i="8"/>
  <c r="F64" i="8"/>
  <c r="E64" i="8"/>
  <c r="D64" i="8"/>
  <c r="C64" i="8"/>
  <c r="B64" i="8"/>
  <c r="L64" i="8" s="1"/>
  <c r="N63" i="8"/>
  <c r="L63" i="8"/>
  <c r="H63" i="8"/>
  <c r="G63" i="8"/>
  <c r="F63" i="8"/>
  <c r="E63" i="8"/>
  <c r="D63" i="8"/>
  <c r="C63" i="8"/>
  <c r="B63" i="8"/>
  <c r="K63" i="8" s="1"/>
  <c r="N62" i="8"/>
  <c r="K62" i="8"/>
  <c r="I62" i="8"/>
  <c r="H62" i="8"/>
  <c r="G62" i="8"/>
  <c r="F62" i="8"/>
  <c r="E62" i="8"/>
  <c r="D62" i="8"/>
  <c r="C62" i="8"/>
  <c r="B62" i="8"/>
  <c r="M62" i="8" s="1"/>
  <c r="N61" i="8"/>
  <c r="M61" i="8"/>
  <c r="L61" i="8"/>
  <c r="I61" i="8"/>
  <c r="H61" i="8"/>
  <c r="G61" i="8"/>
  <c r="F61" i="8"/>
  <c r="E61" i="8"/>
  <c r="D61" i="8"/>
  <c r="C61" i="8"/>
  <c r="B61" i="8"/>
  <c r="K61" i="8" s="1"/>
  <c r="N60" i="8"/>
  <c r="M60" i="8"/>
  <c r="K60" i="8"/>
  <c r="I60" i="8"/>
  <c r="J60" i="8" s="1"/>
  <c r="H60" i="8"/>
  <c r="G60" i="8"/>
  <c r="F60" i="8"/>
  <c r="E60" i="8"/>
  <c r="D60" i="8"/>
  <c r="C60" i="8"/>
  <c r="B60" i="8"/>
  <c r="L60" i="8" s="1"/>
  <c r="N59" i="8"/>
  <c r="H59" i="8"/>
  <c r="G59" i="8"/>
  <c r="F59" i="8"/>
  <c r="E59" i="8"/>
  <c r="D59" i="8"/>
  <c r="C59" i="8"/>
  <c r="B59" i="8"/>
  <c r="M59" i="8" s="1"/>
  <c r="N58" i="8"/>
  <c r="M58" i="8"/>
  <c r="L58" i="8"/>
  <c r="K58" i="8"/>
  <c r="H58" i="8"/>
  <c r="G58" i="8"/>
  <c r="F58" i="8"/>
  <c r="E58" i="8"/>
  <c r="D58" i="8"/>
  <c r="C58" i="8"/>
  <c r="B58" i="8"/>
  <c r="I58" i="8" s="1"/>
  <c r="N57" i="8"/>
  <c r="H57" i="8"/>
  <c r="G57" i="8"/>
  <c r="F57" i="8"/>
  <c r="E57" i="8"/>
  <c r="D57" i="8"/>
  <c r="C57" i="8"/>
  <c r="B57" i="8"/>
  <c r="I57" i="8" s="1"/>
  <c r="J57" i="8" s="1"/>
  <c r="N56" i="8"/>
  <c r="M56" i="8"/>
  <c r="I56" i="8"/>
  <c r="J56" i="8" s="1"/>
  <c r="H56" i="8"/>
  <c r="G56" i="8"/>
  <c r="F56" i="8"/>
  <c r="E56" i="8"/>
  <c r="D56" i="8"/>
  <c r="C56" i="8"/>
  <c r="B56" i="8"/>
  <c r="L56" i="8" s="1"/>
  <c r="N55" i="8"/>
  <c r="L55" i="8"/>
  <c r="H55" i="8"/>
  <c r="G55" i="8"/>
  <c r="F55" i="8"/>
  <c r="E55" i="8"/>
  <c r="D55" i="8"/>
  <c r="C55" i="8"/>
  <c r="B55" i="8"/>
  <c r="K55" i="8" s="1"/>
  <c r="N54" i="8"/>
  <c r="L54" i="8"/>
  <c r="K54" i="8"/>
  <c r="I54" i="8"/>
  <c r="H54" i="8"/>
  <c r="G54" i="8"/>
  <c r="F54" i="8"/>
  <c r="E54" i="8"/>
  <c r="D54" i="8"/>
  <c r="C54" i="8"/>
  <c r="B54" i="8"/>
  <c r="M54" i="8" s="1"/>
  <c r="N53" i="8"/>
  <c r="M53" i="8"/>
  <c r="L53" i="8"/>
  <c r="I53" i="8"/>
  <c r="H53" i="8"/>
  <c r="G53" i="8"/>
  <c r="F53" i="8"/>
  <c r="E53" i="8"/>
  <c r="D53" i="8"/>
  <c r="C53" i="8"/>
  <c r="B53" i="8"/>
  <c r="K53" i="8" s="1"/>
  <c r="N52" i="8"/>
  <c r="M52" i="8"/>
  <c r="K52" i="8"/>
  <c r="I52" i="8"/>
  <c r="J52" i="8" s="1"/>
  <c r="H52" i="8"/>
  <c r="G52" i="8"/>
  <c r="F52" i="8"/>
  <c r="E52" i="8"/>
  <c r="D52" i="8"/>
  <c r="C52" i="8"/>
  <c r="B52" i="8"/>
  <c r="L52" i="8" s="1"/>
  <c r="N51" i="8"/>
  <c r="H51" i="8"/>
  <c r="G51" i="8"/>
  <c r="F51" i="8"/>
  <c r="E51" i="8"/>
  <c r="D51" i="8"/>
  <c r="C51" i="8"/>
  <c r="B51" i="8"/>
  <c r="M51" i="8" s="1"/>
  <c r="N50" i="8"/>
  <c r="M50" i="8"/>
  <c r="L50" i="8"/>
  <c r="K50" i="8"/>
  <c r="H50" i="8"/>
  <c r="G50" i="8"/>
  <c r="F50" i="8"/>
  <c r="E50" i="8"/>
  <c r="D50" i="8"/>
  <c r="C50" i="8"/>
  <c r="B50" i="8"/>
  <c r="I50" i="8" s="1"/>
  <c r="N49" i="8"/>
  <c r="H49" i="8"/>
  <c r="G49" i="8"/>
  <c r="F49" i="8"/>
  <c r="E49" i="8"/>
  <c r="D49" i="8"/>
  <c r="C49" i="8"/>
  <c r="B49" i="8"/>
  <c r="I49" i="8" s="1"/>
  <c r="N48" i="8"/>
  <c r="M48" i="8"/>
  <c r="I48" i="8"/>
  <c r="J48" i="8" s="1"/>
  <c r="H48" i="8"/>
  <c r="G48" i="8"/>
  <c r="F48" i="8"/>
  <c r="E48" i="8"/>
  <c r="D48" i="8"/>
  <c r="C48" i="8"/>
  <c r="B48" i="8"/>
  <c r="L48" i="8" s="1"/>
  <c r="N47" i="8"/>
  <c r="H47" i="8"/>
  <c r="G47" i="8"/>
  <c r="F47" i="8"/>
  <c r="E47" i="8"/>
  <c r="D47" i="8"/>
  <c r="C47" i="8"/>
  <c r="B47" i="8"/>
  <c r="K47" i="8" s="1"/>
  <c r="N46" i="8"/>
  <c r="L46" i="8"/>
  <c r="K46" i="8"/>
  <c r="I46" i="8"/>
  <c r="H46" i="8"/>
  <c r="G46" i="8"/>
  <c r="F46" i="8"/>
  <c r="E46" i="8"/>
  <c r="D46" i="8"/>
  <c r="C46" i="8"/>
  <c r="B46" i="8"/>
  <c r="M46" i="8" s="1"/>
  <c r="N45" i="8"/>
  <c r="M45" i="8"/>
  <c r="L45" i="8"/>
  <c r="I45" i="8"/>
  <c r="H45" i="8"/>
  <c r="G45" i="8"/>
  <c r="F45" i="8"/>
  <c r="E45" i="8"/>
  <c r="D45" i="8"/>
  <c r="C45" i="8"/>
  <c r="B45" i="8"/>
  <c r="K45" i="8" s="1"/>
  <c r="N44" i="8"/>
  <c r="K44" i="8"/>
  <c r="I44" i="8"/>
  <c r="J44" i="8" s="1"/>
  <c r="H44" i="8"/>
  <c r="G44" i="8"/>
  <c r="F44" i="8"/>
  <c r="E44" i="8"/>
  <c r="D44" i="8"/>
  <c r="C44" i="8"/>
  <c r="B44" i="8"/>
  <c r="M44" i="8" s="1"/>
  <c r="N43" i="8"/>
  <c r="H43" i="8"/>
  <c r="G43" i="8"/>
  <c r="F43" i="8"/>
  <c r="E43" i="8"/>
  <c r="D43" i="8"/>
  <c r="C43" i="8"/>
  <c r="B43" i="8"/>
  <c r="M43" i="8" s="1"/>
  <c r="N42" i="8"/>
  <c r="M42" i="8"/>
  <c r="L42" i="8"/>
  <c r="K42" i="8"/>
  <c r="H42" i="8"/>
  <c r="G42" i="8"/>
  <c r="F42" i="8"/>
  <c r="E42" i="8"/>
  <c r="D42" i="8"/>
  <c r="C42" i="8"/>
  <c r="B42" i="8"/>
  <c r="I42" i="8" s="1"/>
  <c r="N41" i="8"/>
  <c r="H41" i="8"/>
  <c r="G41" i="8"/>
  <c r="F41" i="8"/>
  <c r="E41" i="8"/>
  <c r="D41" i="8"/>
  <c r="C41" i="8"/>
  <c r="B41" i="8"/>
  <c r="I41" i="8" s="1"/>
  <c r="N40" i="8"/>
  <c r="M40" i="8"/>
  <c r="I40" i="8"/>
  <c r="J40" i="8" s="1"/>
  <c r="H40" i="8"/>
  <c r="G40" i="8"/>
  <c r="F40" i="8"/>
  <c r="E40" i="8"/>
  <c r="D40" i="8"/>
  <c r="C40" i="8"/>
  <c r="B40" i="8"/>
  <c r="L40" i="8" s="1"/>
  <c r="N39" i="8"/>
  <c r="H39" i="8"/>
  <c r="G39" i="8"/>
  <c r="F39" i="8"/>
  <c r="E39" i="8"/>
  <c r="D39" i="8"/>
  <c r="C39" i="8"/>
  <c r="B39" i="8"/>
  <c r="K39" i="8" s="1"/>
  <c r="N38" i="8"/>
  <c r="L38" i="8"/>
  <c r="K38" i="8"/>
  <c r="I38" i="8"/>
  <c r="H38" i="8"/>
  <c r="G38" i="8"/>
  <c r="F38" i="8"/>
  <c r="E38" i="8"/>
  <c r="D38" i="8"/>
  <c r="C38" i="8"/>
  <c r="B38" i="8"/>
  <c r="M38" i="8" s="1"/>
  <c r="N37" i="8"/>
  <c r="M37" i="8"/>
  <c r="L37" i="8"/>
  <c r="I37" i="8"/>
  <c r="H37" i="8"/>
  <c r="G37" i="8"/>
  <c r="F37" i="8"/>
  <c r="E37" i="8"/>
  <c r="D37" i="8"/>
  <c r="C37" i="8"/>
  <c r="B37" i="8"/>
  <c r="K37" i="8" s="1"/>
  <c r="N36" i="8"/>
  <c r="K36" i="8"/>
  <c r="I36" i="8"/>
  <c r="J36" i="8" s="1"/>
  <c r="H36" i="8"/>
  <c r="G36" i="8"/>
  <c r="F36" i="8"/>
  <c r="E36" i="8"/>
  <c r="D36" i="8"/>
  <c r="C36" i="8"/>
  <c r="B36" i="8"/>
  <c r="M36" i="8" s="1"/>
  <c r="N35" i="8"/>
  <c r="H35" i="8"/>
  <c r="G35" i="8"/>
  <c r="F35" i="8"/>
  <c r="E35" i="8"/>
  <c r="D35" i="8"/>
  <c r="C35" i="8"/>
  <c r="B35" i="8"/>
  <c r="M35" i="8" s="1"/>
  <c r="N34" i="8"/>
  <c r="M34" i="8"/>
  <c r="L34" i="8"/>
  <c r="K34" i="8"/>
  <c r="I34" i="8"/>
  <c r="H34" i="8"/>
  <c r="G34" i="8"/>
  <c r="F34" i="8"/>
  <c r="E34" i="8"/>
  <c r="D34" i="8"/>
  <c r="C34" i="8"/>
  <c r="B34" i="8"/>
  <c r="N33" i="8"/>
  <c r="H33" i="8"/>
  <c r="G33" i="8"/>
  <c r="F33" i="8"/>
  <c r="E33" i="8"/>
  <c r="D33" i="8"/>
  <c r="C33" i="8"/>
  <c r="B33" i="8"/>
  <c r="I33" i="8" s="1"/>
  <c r="N32" i="8"/>
  <c r="M32" i="8"/>
  <c r="I32" i="8"/>
  <c r="J32" i="8" s="1"/>
  <c r="H32" i="8"/>
  <c r="G32" i="8"/>
  <c r="F32" i="8"/>
  <c r="E32" i="8"/>
  <c r="D32" i="8"/>
  <c r="C32" i="8"/>
  <c r="B32" i="8"/>
  <c r="L32" i="8" s="1"/>
  <c r="N31" i="8"/>
  <c r="H31" i="8"/>
  <c r="G31" i="8"/>
  <c r="F31" i="8"/>
  <c r="E31" i="8"/>
  <c r="D31" i="8"/>
  <c r="C31" i="8"/>
  <c r="B31" i="8"/>
  <c r="K31" i="8" s="1"/>
  <c r="N30" i="8"/>
  <c r="L30" i="8"/>
  <c r="K30" i="8"/>
  <c r="I30" i="8"/>
  <c r="H30" i="8"/>
  <c r="G30" i="8"/>
  <c r="F30" i="8"/>
  <c r="E30" i="8"/>
  <c r="D30" i="8"/>
  <c r="C30" i="8"/>
  <c r="B30" i="8"/>
  <c r="M30" i="8" s="1"/>
  <c r="N29" i="8"/>
  <c r="M29" i="8"/>
  <c r="L29" i="8"/>
  <c r="I29" i="8"/>
  <c r="H29" i="8"/>
  <c r="G29" i="8"/>
  <c r="F29" i="8"/>
  <c r="E29" i="8"/>
  <c r="D29" i="8"/>
  <c r="C29" i="8"/>
  <c r="B29" i="8"/>
  <c r="K29" i="8" s="1"/>
  <c r="N28" i="8"/>
  <c r="K28" i="8"/>
  <c r="I28" i="8"/>
  <c r="J28" i="8" s="1"/>
  <c r="H28" i="8"/>
  <c r="G28" i="8"/>
  <c r="F28" i="8"/>
  <c r="E28" i="8"/>
  <c r="D28" i="8"/>
  <c r="C28" i="8"/>
  <c r="B28" i="8"/>
  <c r="M28" i="8" s="1"/>
  <c r="N27" i="8"/>
  <c r="H27" i="8"/>
  <c r="G27" i="8"/>
  <c r="F27" i="8"/>
  <c r="E27" i="8"/>
  <c r="D27" i="8"/>
  <c r="C27" i="8"/>
  <c r="B27" i="8"/>
  <c r="M27" i="8" s="1"/>
  <c r="N26" i="8"/>
  <c r="M26" i="8"/>
  <c r="L26" i="8"/>
  <c r="K26" i="8"/>
  <c r="I26" i="8"/>
  <c r="H26" i="8"/>
  <c r="G26" i="8"/>
  <c r="F26" i="8"/>
  <c r="E26" i="8"/>
  <c r="D26" i="8"/>
  <c r="C26" i="8"/>
  <c r="B26" i="8"/>
  <c r="N25" i="8"/>
  <c r="H25" i="8"/>
  <c r="G25" i="8"/>
  <c r="F25" i="8"/>
  <c r="E25" i="8"/>
  <c r="D25" i="8"/>
  <c r="C25" i="8"/>
  <c r="B25" i="8"/>
  <c r="I25" i="8" s="1"/>
  <c r="N24" i="8"/>
  <c r="M24" i="8"/>
  <c r="I24" i="8"/>
  <c r="J24" i="8" s="1"/>
  <c r="H24" i="8"/>
  <c r="G24" i="8"/>
  <c r="F24" i="8"/>
  <c r="E24" i="8"/>
  <c r="D24" i="8"/>
  <c r="C24" i="8"/>
  <c r="B24" i="8"/>
  <c r="L24" i="8" s="1"/>
  <c r="N23" i="8"/>
  <c r="H23" i="8"/>
  <c r="G23" i="8"/>
  <c r="F23" i="8"/>
  <c r="E23" i="8"/>
  <c r="D23" i="8"/>
  <c r="C23" i="8"/>
  <c r="B23" i="8"/>
  <c r="K23" i="8" s="1"/>
  <c r="N22" i="8"/>
  <c r="L22" i="8"/>
  <c r="K22" i="8"/>
  <c r="I22" i="8"/>
  <c r="H22" i="8"/>
  <c r="G22" i="8"/>
  <c r="F22" i="8"/>
  <c r="E22" i="8"/>
  <c r="D22" i="8"/>
  <c r="C22" i="8"/>
  <c r="B22" i="8"/>
  <c r="M22" i="8" s="1"/>
  <c r="N21" i="8"/>
  <c r="M21" i="8"/>
  <c r="L21" i="8"/>
  <c r="I21" i="8"/>
  <c r="H21" i="8"/>
  <c r="G21" i="8"/>
  <c r="F21" i="8"/>
  <c r="E21" i="8"/>
  <c r="D21" i="8"/>
  <c r="C21" i="8"/>
  <c r="B21" i="8"/>
  <c r="K21" i="8" s="1"/>
  <c r="N20" i="8"/>
  <c r="I20" i="8"/>
  <c r="J20" i="8" s="1"/>
  <c r="H20" i="8"/>
  <c r="G20" i="8"/>
  <c r="F20" i="8"/>
  <c r="E20" i="8"/>
  <c r="D20" i="8"/>
  <c r="C20" i="8"/>
  <c r="B20" i="8"/>
  <c r="M20" i="8" s="1"/>
  <c r="N19" i="8"/>
  <c r="H19" i="8"/>
  <c r="G19" i="8"/>
  <c r="F19" i="8"/>
  <c r="E19" i="8"/>
  <c r="D19" i="8"/>
  <c r="C19" i="8"/>
  <c r="B19" i="8"/>
  <c r="M19" i="8" s="1"/>
  <c r="N18" i="8"/>
  <c r="M18" i="8"/>
  <c r="L18" i="8"/>
  <c r="K18" i="8"/>
  <c r="I18" i="8"/>
  <c r="H18" i="8"/>
  <c r="G18" i="8"/>
  <c r="F18" i="8"/>
  <c r="E18" i="8"/>
  <c r="D18" i="8"/>
  <c r="C18" i="8"/>
  <c r="B18" i="8"/>
  <c r="N17" i="8"/>
  <c r="I17" i="8"/>
  <c r="H17" i="8"/>
  <c r="G17" i="8"/>
  <c r="F17" i="8"/>
  <c r="E17" i="8"/>
  <c r="D17" i="8"/>
  <c r="C17" i="8"/>
  <c r="B17" i="8"/>
  <c r="M17" i="8" s="1"/>
  <c r="N16" i="8"/>
  <c r="M16" i="8"/>
  <c r="I16" i="8"/>
  <c r="J16" i="8" s="1"/>
  <c r="H16" i="8"/>
  <c r="G16" i="8"/>
  <c r="F16" i="8"/>
  <c r="E16" i="8"/>
  <c r="D16" i="8"/>
  <c r="C16" i="8"/>
  <c r="B16" i="8"/>
  <c r="L16" i="8" s="1"/>
  <c r="N15" i="8"/>
  <c r="H15" i="8"/>
  <c r="G15" i="8"/>
  <c r="F15" i="8"/>
  <c r="E15" i="8"/>
  <c r="D15" i="8"/>
  <c r="C15" i="8"/>
  <c r="B15" i="8"/>
  <c r="I15" i="8" s="1"/>
  <c r="J15" i="8" s="1"/>
  <c r="N14" i="8"/>
  <c r="L14" i="8"/>
  <c r="K14" i="8"/>
  <c r="I14" i="8"/>
  <c r="H14" i="8"/>
  <c r="G14" i="8"/>
  <c r="F14" i="8"/>
  <c r="E14" i="8"/>
  <c r="D14" i="8"/>
  <c r="C14" i="8"/>
  <c r="B14" i="8"/>
  <c r="M14" i="8" s="1"/>
  <c r="N13" i="8"/>
  <c r="M13" i="8"/>
  <c r="L13" i="8"/>
  <c r="I13" i="8"/>
  <c r="H13" i="8"/>
  <c r="G13" i="8"/>
  <c r="F13" i="8"/>
  <c r="E13" i="8"/>
  <c r="D13" i="8"/>
  <c r="C13" i="8"/>
  <c r="B13" i="8"/>
  <c r="K13" i="8" s="1"/>
  <c r="N12" i="8"/>
  <c r="I12" i="8"/>
  <c r="J12" i="8" s="1"/>
  <c r="H12" i="8"/>
  <c r="G12" i="8"/>
  <c r="F12" i="8"/>
  <c r="E12" i="8"/>
  <c r="D12" i="8"/>
  <c r="C12" i="8"/>
  <c r="B12" i="8"/>
  <c r="M12" i="8" s="1"/>
  <c r="N11" i="8"/>
  <c r="H11" i="8"/>
  <c r="G11" i="8"/>
  <c r="F11" i="8"/>
  <c r="E11" i="8"/>
  <c r="D11" i="8"/>
  <c r="C11" i="8"/>
  <c r="B11" i="8"/>
  <c r="M11" i="8" s="1"/>
  <c r="N10" i="8"/>
  <c r="M10" i="8"/>
  <c r="L10" i="8"/>
  <c r="K10" i="8"/>
  <c r="I10" i="8"/>
  <c r="H10" i="8"/>
  <c r="G10" i="8"/>
  <c r="F10" i="8"/>
  <c r="E10" i="8"/>
  <c r="D10" i="8"/>
  <c r="C10" i="8"/>
  <c r="B10" i="8"/>
  <c r="N9" i="8"/>
  <c r="I9" i="8"/>
  <c r="H9" i="8"/>
  <c r="G9" i="8"/>
  <c r="F9" i="8"/>
  <c r="E9" i="8"/>
  <c r="D9" i="8"/>
  <c r="C9" i="8"/>
  <c r="B9" i="8"/>
  <c r="L9" i="8" s="1"/>
  <c r="N8" i="8"/>
  <c r="M8" i="8"/>
  <c r="I8" i="8"/>
  <c r="J8" i="8" s="1"/>
  <c r="H8" i="8"/>
  <c r="G8" i="8"/>
  <c r="F8" i="8"/>
  <c r="E8" i="8"/>
  <c r="D8" i="8"/>
  <c r="C8" i="8"/>
  <c r="B8" i="8"/>
  <c r="L8" i="8" s="1"/>
  <c r="N7" i="8"/>
  <c r="H7" i="8"/>
  <c r="G7" i="8"/>
  <c r="F7" i="8"/>
  <c r="E7" i="8"/>
  <c r="D7" i="8"/>
  <c r="C7" i="8"/>
  <c r="B7" i="8"/>
  <c r="I7" i="8" s="1"/>
  <c r="J7" i="8" s="1"/>
  <c r="N6" i="8"/>
  <c r="L6" i="8"/>
  <c r="K6" i="8"/>
  <c r="I6" i="8"/>
  <c r="H6" i="8"/>
  <c r="G6" i="8"/>
  <c r="F6" i="8"/>
  <c r="E6" i="8"/>
  <c r="D6" i="8"/>
  <c r="C6" i="8"/>
  <c r="B6" i="8"/>
  <c r="M6" i="8" s="1"/>
  <c r="N5" i="8"/>
  <c r="I5" i="8"/>
  <c r="H5" i="8"/>
  <c r="G5" i="8"/>
  <c r="F5" i="8"/>
  <c r="E5" i="8"/>
  <c r="D5" i="8"/>
  <c r="C5" i="8"/>
  <c r="B5" i="8"/>
  <c r="K5" i="8" s="1"/>
  <c r="N4" i="8"/>
  <c r="I4" i="8"/>
  <c r="J4" i="8" s="1"/>
  <c r="H4" i="8"/>
  <c r="G4" i="8"/>
  <c r="F4" i="8"/>
  <c r="E4" i="8"/>
  <c r="D4" i="8"/>
  <c r="C4" i="8"/>
  <c r="B4" i="8"/>
  <c r="M4" i="8" s="1"/>
  <c r="H79" i="5"/>
  <c r="G79" i="5"/>
  <c r="F79" i="5"/>
  <c r="E79" i="5"/>
  <c r="D79" i="5"/>
  <c r="C79" i="5"/>
  <c r="B79" i="5"/>
  <c r="K79" i="5" s="1"/>
  <c r="H78" i="5"/>
  <c r="G78" i="5"/>
  <c r="F78" i="5"/>
  <c r="C78" i="5"/>
  <c r="B78" i="5"/>
  <c r="E78" i="5" s="1"/>
  <c r="I77" i="5"/>
  <c r="H77" i="5"/>
  <c r="G77" i="5"/>
  <c r="C77" i="5"/>
  <c r="B77" i="5"/>
  <c r="F77" i="5" s="1"/>
  <c r="H76" i="5"/>
  <c r="G76" i="5"/>
  <c r="C76" i="5"/>
  <c r="B76" i="5"/>
  <c r="I76" i="5" s="1"/>
  <c r="H75" i="5"/>
  <c r="G75" i="5"/>
  <c r="F75" i="5"/>
  <c r="E75" i="5"/>
  <c r="D75" i="5"/>
  <c r="C75" i="5"/>
  <c r="B75" i="5"/>
  <c r="K75" i="5" s="1"/>
  <c r="H74" i="5"/>
  <c r="G74" i="5"/>
  <c r="F74" i="5"/>
  <c r="C74" i="5"/>
  <c r="B74" i="5"/>
  <c r="E74" i="5" s="1"/>
  <c r="I73" i="5"/>
  <c r="H73" i="5"/>
  <c r="G73" i="5"/>
  <c r="C73" i="5"/>
  <c r="B73" i="5"/>
  <c r="F73" i="5" s="1"/>
  <c r="H72" i="5"/>
  <c r="G72" i="5"/>
  <c r="C72" i="5"/>
  <c r="B72" i="5"/>
  <c r="I72" i="5" s="1"/>
  <c r="H71" i="5"/>
  <c r="G71" i="5"/>
  <c r="F71" i="5"/>
  <c r="E71" i="5"/>
  <c r="D71" i="5"/>
  <c r="C71" i="5"/>
  <c r="B71" i="5"/>
  <c r="K71" i="5" s="1"/>
  <c r="H70" i="5"/>
  <c r="G70" i="5"/>
  <c r="F70" i="5"/>
  <c r="C70" i="5"/>
  <c r="B70" i="5"/>
  <c r="E70" i="5" s="1"/>
  <c r="I69" i="5"/>
  <c r="H69" i="5"/>
  <c r="G69" i="5"/>
  <c r="C69" i="5"/>
  <c r="B69" i="5"/>
  <c r="F69" i="5" s="1"/>
  <c r="H68" i="5"/>
  <c r="G68" i="5"/>
  <c r="C68" i="5"/>
  <c r="B68" i="5"/>
  <c r="I68" i="5" s="1"/>
  <c r="H67" i="5"/>
  <c r="G67" i="5"/>
  <c r="F67" i="5"/>
  <c r="E67" i="5"/>
  <c r="D67" i="5"/>
  <c r="C67" i="5"/>
  <c r="B67" i="5"/>
  <c r="K67" i="5" s="1"/>
  <c r="H66" i="5"/>
  <c r="G66" i="5"/>
  <c r="F66" i="5"/>
  <c r="C66" i="5"/>
  <c r="B66" i="5"/>
  <c r="E66" i="5" s="1"/>
  <c r="I65" i="5"/>
  <c r="H65" i="5"/>
  <c r="G65" i="5"/>
  <c r="C65" i="5"/>
  <c r="B65" i="5"/>
  <c r="F65" i="5" s="1"/>
  <c r="H64" i="5"/>
  <c r="G64" i="5"/>
  <c r="C64" i="5"/>
  <c r="B64" i="5"/>
  <c r="I64" i="5" s="1"/>
  <c r="H63" i="5"/>
  <c r="G63" i="5"/>
  <c r="F63" i="5"/>
  <c r="E63" i="5"/>
  <c r="D63" i="5"/>
  <c r="C63" i="5"/>
  <c r="B63" i="5"/>
  <c r="K63" i="5" s="1"/>
  <c r="H62" i="5"/>
  <c r="G62" i="5"/>
  <c r="F62" i="5"/>
  <c r="C62" i="5"/>
  <c r="B62" i="5"/>
  <c r="E62" i="5" s="1"/>
  <c r="I61" i="5"/>
  <c r="H61" i="5"/>
  <c r="G61" i="5"/>
  <c r="C61" i="5"/>
  <c r="B61" i="5"/>
  <c r="F61" i="5" s="1"/>
  <c r="H60" i="5"/>
  <c r="G60" i="5"/>
  <c r="C60" i="5"/>
  <c r="B60" i="5"/>
  <c r="I60" i="5" s="1"/>
  <c r="H59" i="5"/>
  <c r="G59" i="5"/>
  <c r="F59" i="5"/>
  <c r="E59" i="5"/>
  <c r="D59" i="5"/>
  <c r="C59" i="5"/>
  <c r="B59" i="5"/>
  <c r="K59" i="5" s="1"/>
  <c r="H58" i="5"/>
  <c r="G58" i="5"/>
  <c r="F58" i="5"/>
  <c r="C58" i="5"/>
  <c r="B58" i="5"/>
  <c r="E58" i="5" s="1"/>
  <c r="I57" i="5"/>
  <c r="H57" i="5"/>
  <c r="G57" i="5"/>
  <c r="C57" i="5"/>
  <c r="B57" i="5"/>
  <c r="F57" i="5" s="1"/>
  <c r="H56" i="5"/>
  <c r="G56" i="5"/>
  <c r="C56" i="5"/>
  <c r="B56" i="5"/>
  <c r="I56" i="5" s="1"/>
  <c r="H55" i="5"/>
  <c r="G55" i="5"/>
  <c r="F55" i="5"/>
  <c r="E55" i="5"/>
  <c r="D55" i="5"/>
  <c r="C55" i="5"/>
  <c r="B55" i="5"/>
  <c r="K55" i="5" s="1"/>
  <c r="H54" i="5"/>
  <c r="G54" i="5"/>
  <c r="F54" i="5"/>
  <c r="C54" i="5"/>
  <c r="B54" i="5"/>
  <c r="E54" i="5" s="1"/>
  <c r="I53" i="5"/>
  <c r="H53" i="5"/>
  <c r="G53" i="5"/>
  <c r="C53" i="5"/>
  <c r="B53" i="5"/>
  <c r="F53" i="5" s="1"/>
  <c r="H52" i="5"/>
  <c r="G52" i="5"/>
  <c r="C52" i="5"/>
  <c r="B52" i="5"/>
  <c r="I52" i="5" s="1"/>
  <c r="H51" i="5"/>
  <c r="G51" i="5"/>
  <c r="F51" i="5"/>
  <c r="E51" i="5"/>
  <c r="D51" i="5"/>
  <c r="C51" i="5"/>
  <c r="B51" i="5"/>
  <c r="K51" i="5" s="1"/>
  <c r="H50" i="5"/>
  <c r="G50" i="5"/>
  <c r="F50" i="5"/>
  <c r="C50" i="5"/>
  <c r="B50" i="5"/>
  <c r="E50" i="5" s="1"/>
  <c r="I49" i="5"/>
  <c r="H49" i="5"/>
  <c r="G49" i="5"/>
  <c r="C49" i="5"/>
  <c r="B49" i="5"/>
  <c r="F49" i="5" s="1"/>
  <c r="H48" i="5"/>
  <c r="G48" i="5"/>
  <c r="C48" i="5"/>
  <c r="B48" i="5"/>
  <c r="I48" i="5" s="1"/>
  <c r="H47" i="5"/>
  <c r="G47" i="5"/>
  <c r="F47" i="5"/>
  <c r="E47" i="5"/>
  <c r="D47" i="5"/>
  <c r="C47" i="5"/>
  <c r="B47" i="5"/>
  <c r="K47" i="5" s="1"/>
  <c r="H46" i="5"/>
  <c r="G46" i="5"/>
  <c r="F46" i="5"/>
  <c r="C46" i="5"/>
  <c r="B46" i="5"/>
  <c r="E46" i="5" s="1"/>
  <c r="I45" i="5"/>
  <c r="H45" i="5"/>
  <c r="G45" i="5"/>
  <c r="C45" i="5"/>
  <c r="B45" i="5"/>
  <c r="F45" i="5" s="1"/>
  <c r="H44" i="5"/>
  <c r="G44" i="5"/>
  <c r="C44" i="5"/>
  <c r="B44" i="5"/>
  <c r="I44" i="5" s="1"/>
  <c r="H43" i="5"/>
  <c r="G43" i="5"/>
  <c r="F43" i="5"/>
  <c r="E43" i="5"/>
  <c r="D43" i="5"/>
  <c r="C43" i="5"/>
  <c r="B43" i="5"/>
  <c r="K43" i="5" s="1"/>
  <c r="H42" i="5"/>
  <c r="G42" i="5"/>
  <c r="F42" i="5"/>
  <c r="C42" i="5"/>
  <c r="B42" i="5"/>
  <c r="E42" i="5" s="1"/>
  <c r="I41" i="5"/>
  <c r="H41" i="5"/>
  <c r="G41" i="5"/>
  <c r="C41" i="5"/>
  <c r="B41" i="5"/>
  <c r="F41" i="5" s="1"/>
  <c r="H40" i="5"/>
  <c r="G40" i="5"/>
  <c r="C40" i="5"/>
  <c r="B40" i="5"/>
  <c r="I40" i="5" s="1"/>
  <c r="H39" i="5"/>
  <c r="G39" i="5"/>
  <c r="F39" i="5"/>
  <c r="E39" i="5"/>
  <c r="D39" i="5"/>
  <c r="C39" i="5"/>
  <c r="B39" i="5"/>
  <c r="K39" i="5" s="1"/>
  <c r="H38" i="5"/>
  <c r="G38" i="5"/>
  <c r="F38" i="5"/>
  <c r="C38" i="5"/>
  <c r="B38" i="5"/>
  <c r="E38" i="5" s="1"/>
  <c r="I37" i="5"/>
  <c r="H37" i="5"/>
  <c r="G37" i="5"/>
  <c r="C37" i="5"/>
  <c r="B37" i="5"/>
  <c r="F37" i="5" s="1"/>
  <c r="H36" i="5"/>
  <c r="G36" i="5"/>
  <c r="C36" i="5"/>
  <c r="B36" i="5"/>
  <c r="I36" i="5" s="1"/>
  <c r="H35" i="5"/>
  <c r="G35" i="5"/>
  <c r="F35" i="5"/>
  <c r="E35" i="5"/>
  <c r="D35" i="5"/>
  <c r="C35" i="5"/>
  <c r="B35" i="5"/>
  <c r="K35" i="5" s="1"/>
  <c r="H34" i="5"/>
  <c r="G34" i="5"/>
  <c r="F34" i="5"/>
  <c r="C34" i="5"/>
  <c r="B34" i="5"/>
  <c r="E34" i="5" s="1"/>
  <c r="I33" i="5"/>
  <c r="H33" i="5"/>
  <c r="G33" i="5"/>
  <c r="C33" i="5"/>
  <c r="B33" i="5"/>
  <c r="F33" i="5" s="1"/>
  <c r="H32" i="5"/>
  <c r="G32" i="5"/>
  <c r="C32" i="5"/>
  <c r="B32" i="5"/>
  <c r="I32" i="5" s="1"/>
  <c r="H31" i="5"/>
  <c r="G31" i="5"/>
  <c r="F31" i="5"/>
  <c r="E31" i="5"/>
  <c r="D31" i="5"/>
  <c r="C31" i="5"/>
  <c r="B31" i="5"/>
  <c r="K31" i="5" s="1"/>
  <c r="H30" i="5"/>
  <c r="G30" i="5"/>
  <c r="F30" i="5"/>
  <c r="C30" i="5"/>
  <c r="B30" i="5"/>
  <c r="E30" i="5" s="1"/>
  <c r="I29" i="5"/>
  <c r="H29" i="5"/>
  <c r="G29" i="5"/>
  <c r="C29" i="5"/>
  <c r="B29" i="5"/>
  <c r="F29" i="5" s="1"/>
  <c r="H28" i="5"/>
  <c r="G28" i="5"/>
  <c r="C28" i="5"/>
  <c r="B28" i="5"/>
  <c r="I28" i="5" s="1"/>
  <c r="H27" i="5"/>
  <c r="G27" i="5"/>
  <c r="F27" i="5"/>
  <c r="E27" i="5"/>
  <c r="D27" i="5"/>
  <c r="C27" i="5"/>
  <c r="B27" i="5"/>
  <c r="K27" i="5" s="1"/>
  <c r="H26" i="5"/>
  <c r="G26" i="5"/>
  <c r="F26" i="5"/>
  <c r="C26" i="5"/>
  <c r="B26" i="5"/>
  <c r="E26" i="5" s="1"/>
  <c r="I25" i="5"/>
  <c r="H25" i="5"/>
  <c r="G25" i="5"/>
  <c r="C25" i="5"/>
  <c r="B25" i="5"/>
  <c r="F25" i="5" s="1"/>
  <c r="H24" i="5"/>
  <c r="G24" i="5"/>
  <c r="C24" i="5"/>
  <c r="B24" i="5"/>
  <c r="I24" i="5" s="1"/>
  <c r="H23" i="5"/>
  <c r="G23" i="5"/>
  <c r="F23" i="5"/>
  <c r="E23" i="5"/>
  <c r="D23" i="5"/>
  <c r="C23" i="5"/>
  <c r="B23" i="5"/>
  <c r="K23" i="5" s="1"/>
  <c r="H22" i="5"/>
  <c r="G22" i="5"/>
  <c r="F22" i="5"/>
  <c r="C22" i="5"/>
  <c r="B22" i="5"/>
  <c r="E22" i="5" s="1"/>
  <c r="I21" i="5"/>
  <c r="H21" i="5"/>
  <c r="G21" i="5"/>
  <c r="C21" i="5"/>
  <c r="B21" i="5"/>
  <c r="F21" i="5" s="1"/>
  <c r="H20" i="5"/>
  <c r="G20" i="5"/>
  <c r="C20" i="5"/>
  <c r="B20" i="5"/>
  <c r="I20" i="5" s="1"/>
  <c r="I19" i="5"/>
  <c r="H19" i="5"/>
  <c r="G19" i="5"/>
  <c r="F19" i="5"/>
  <c r="E19" i="5"/>
  <c r="D19" i="5"/>
  <c r="C19" i="5"/>
  <c r="B19" i="5"/>
  <c r="K19" i="5" s="1"/>
  <c r="H18" i="5"/>
  <c r="G18" i="5"/>
  <c r="F18" i="5"/>
  <c r="C18" i="5"/>
  <c r="B18" i="5"/>
  <c r="E18" i="5" s="1"/>
  <c r="I17" i="5"/>
  <c r="H17" i="5"/>
  <c r="G17" i="5"/>
  <c r="C17" i="5"/>
  <c r="B17" i="5"/>
  <c r="F17" i="5" s="1"/>
  <c r="H16" i="5"/>
  <c r="G16" i="5"/>
  <c r="C16" i="5"/>
  <c r="B16" i="5"/>
  <c r="I16" i="5" s="1"/>
  <c r="I15" i="5"/>
  <c r="H15" i="5"/>
  <c r="G15" i="5"/>
  <c r="F15" i="5"/>
  <c r="E15" i="5"/>
  <c r="D15" i="5"/>
  <c r="C15" i="5"/>
  <c r="B15" i="5"/>
  <c r="K15" i="5" s="1"/>
  <c r="H14" i="5"/>
  <c r="G14" i="5"/>
  <c r="F14" i="5"/>
  <c r="C14" i="5"/>
  <c r="B14" i="5"/>
  <c r="E14" i="5" s="1"/>
  <c r="I13" i="5"/>
  <c r="H13" i="5"/>
  <c r="G13" i="5"/>
  <c r="C13" i="5"/>
  <c r="B13" i="5"/>
  <c r="F13" i="5" s="1"/>
  <c r="H12" i="5"/>
  <c r="G12" i="5"/>
  <c r="C12" i="5"/>
  <c r="B12" i="5"/>
  <c r="I12" i="5" s="1"/>
  <c r="I11" i="5"/>
  <c r="H11" i="5"/>
  <c r="G11" i="5"/>
  <c r="F11" i="5"/>
  <c r="E11" i="5"/>
  <c r="D11" i="5"/>
  <c r="C11" i="5"/>
  <c r="B11" i="5"/>
  <c r="K11" i="5" s="1"/>
  <c r="K10" i="5"/>
  <c r="H10" i="5"/>
  <c r="G10" i="5"/>
  <c r="F10" i="5"/>
  <c r="C10" i="5"/>
  <c r="B10" i="5"/>
  <c r="E10" i="5" s="1"/>
  <c r="I9" i="5"/>
  <c r="H9" i="5"/>
  <c r="G9" i="5"/>
  <c r="C9" i="5"/>
  <c r="B9" i="5"/>
  <c r="F9" i="5" s="1"/>
  <c r="H8" i="5"/>
  <c r="G8" i="5"/>
  <c r="C8" i="5"/>
  <c r="B8" i="5"/>
  <c r="I8" i="5" s="1"/>
  <c r="I7" i="5"/>
  <c r="H7" i="5"/>
  <c r="G7" i="5"/>
  <c r="F7" i="5"/>
  <c r="E7" i="5"/>
  <c r="D7" i="5"/>
  <c r="C7" i="5"/>
  <c r="B7" i="5"/>
  <c r="K7" i="5" s="1"/>
  <c r="K6" i="5"/>
  <c r="H6" i="5"/>
  <c r="G6" i="5"/>
  <c r="F6" i="5"/>
  <c r="C6" i="5"/>
  <c r="B6" i="5"/>
  <c r="E6" i="5" s="1"/>
  <c r="I5" i="5"/>
  <c r="H5" i="5"/>
  <c r="G5" i="5"/>
  <c r="C5" i="5"/>
  <c r="B5" i="5"/>
  <c r="F5" i="5" s="1"/>
  <c r="H4" i="5"/>
  <c r="G4" i="5"/>
  <c r="C4" i="5"/>
  <c r="B4" i="5"/>
  <c r="I4" i="5" s="1"/>
  <c r="J44" i="5" l="1"/>
  <c r="J76" i="5"/>
  <c r="J30" i="8"/>
  <c r="J4" i="5"/>
  <c r="J5" i="5"/>
  <c r="L5" i="8"/>
  <c r="M5" i="8"/>
  <c r="J48" i="5"/>
  <c r="J33" i="5"/>
  <c r="J65" i="5"/>
  <c r="J40" i="5"/>
  <c r="J72" i="5"/>
  <c r="J16" i="5"/>
  <c r="J28" i="5"/>
  <c r="J60" i="5"/>
  <c r="J29" i="8"/>
  <c r="J34" i="8"/>
  <c r="J41" i="5"/>
  <c r="J73" i="5"/>
  <c r="J17" i="5"/>
  <c r="J29" i="5"/>
  <c r="J61" i="5"/>
  <c r="J12" i="5"/>
  <c r="J36" i="5"/>
  <c r="J68" i="5"/>
  <c r="J6" i="8"/>
  <c r="J5" i="8"/>
  <c r="J9" i="8"/>
  <c r="J37" i="8"/>
  <c r="J64" i="8"/>
  <c r="J69" i="8"/>
  <c r="J38" i="8"/>
  <c r="J53" i="8"/>
  <c r="J11" i="5"/>
  <c r="J13" i="8"/>
  <c r="J17" i="8"/>
  <c r="J54" i="8"/>
  <c r="J7" i="5"/>
  <c r="J58" i="8"/>
  <c r="J62" i="8"/>
  <c r="J49" i="5"/>
  <c r="J18" i="8"/>
  <c r="J22" i="8"/>
  <c r="J13" i="5"/>
  <c r="J69" i="5"/>
  <c r="J41" i="8"/>
  <c r="J42" i="8"/>
  <c r="J46" i="8"/>
  <c r="J74" i="8"/>
  <c r="J37" i="5"/>
  <c r="J8" i="5"/>
  <c r="J9" i="5"/>
  <c r="J19" i="5"/>
  <c r="J24" i="5"/>
  <c r="J25" i="5"/>
  <c r="J56" i="5"/>
  <c r="J57" i="5"/>
  <c r="J10" i="8"/>
  <c r="J14" i="8"/>
  <c r="J45" i="5"/>
  <c r="J77" i="5"/>
  <c r="J61" i="8"/>
  <c r="J15" i="5"/>
  <c r="J32" i="5"/>
  <c r="J64" i="5"/>
  <c r="J20" i="5"/>
  <c r="J21" i="5"/>
  <c r="J52" i="5"/>
  <c r="J53" i="5"/>
  <c r="J21" i="8"/>
  <c r="J25" i="8"/>
  <c r="J26" i="8"/>
  <c r="J80" i="8"/>
  <c r="J45" i="8"/>
  <c r="J72" i="8"/>
  <c r="J77" i="8"/>
  <c r="J33" i="8"/>
  <c r="J66" i="8"/>
  <c r="J49" i="8"/>
  <c r="J50" i="8"/>
  <c r="K7" i="8"/>
  <c r="K15" i="8"/>
  <c r="K4" i="8"/>
  <c r="K12" i="8"/>
  <c r="L4" i="8"/>
  <c r="M7" i="8"/>
  <c r="K9" i="8"/>
  <c r="I11" i="8"/>
  <c r="J11" i="8" s="1"/>
  <c r="L12" i="8"/>
  <c r="M15" i="8"/>
  <c r="K17" i="8"/>
  <c r="I19" i="8"/>
  <c r="J19" i="8" s="1"/>
  <c r="L20" i="8"/>
  <c r="M23" i="8"/>
  <c r="K25" i="8"/>
  <c r="I27" i="8"/>
  <c r="J27" i="8" s="1"/>
  <c r="L28" i="8"/>
  <c r="M31" i="8"/>
  <c r="K33" i="8"/>
  <c r="I35" i="8"/>
  <c r="J35" i="8" s="1"/>
  <c r="L36" i="8"/>
  <c r="M39" i="8"/>
  <c r="K41" i="8"/>
  <c r="I43" i="8"/>
  <c r="J43" i="8" s="1"/>
  <c r="L44" i="8"/>
  <c r="M47" i="8"/>
  <c r="K49" i="8"/>
  <c r="I51" i="8"/>
  <c r="J51" i="8" s="1"/>
  <c r="M55" i="8"/>
  <c r="K57" i="8"/>
  <c r="I59" i="8"/>
  <c r="J59" i="8" s="1"/>
  <c r="M63" i="8"/>
  <c r="K65" i="8"/>
  <c r="I67" i="8"/>
  <c r="J67" i="8" s="1"/>
  <c r="M71" i="8"/>
  <c r="K73" i="8"/>
  <c r="I75" i="8"/>
  <c r="J75" i="8" s="1"/>
  <c r="L65" i="8"/>
  <c r="L73" i="8"/>
  <c r="K78" i="8"/>
  <c r="L23" i="8"/>
  <c r="L39" i="8"/>
  <c r="M25" i="8"/>
  <c r="K27" i="8"/>
  <c r="M49" i="8"/>
  <c r="K51" i="8"/>
  <c r="L62" i="8"/>
  <c r="M65" i="8"/>
  <c r="K67" i="8"/>
  <c r="L70" i="8"/>
  <c r="M73" i="8"/>
  <c r="K75" i="8"/>
  <c r="L78" i="8"/>
  <c r="L7" i="8"/>
  <c r="K20" i="8"/>
  <c r="L47" i="8"/>
  <c r="L17" i="8"/>
  <c r="L33" i="8"/>
  <c r="L49" i="8"/>
  <c r="M9" i="8"/>
  <c r="K19" i="8"/>
  <c r="M41" i="8"/>
  <c r="K43" i="8"/>
  <c r="M57" i="8"/>
  <c r="L11" i="8"/>
  <c r="K16" i="8"/>
  <c r="L19" i="8"/>
  <c r="L35" i="8"/>
  <c r="K40" i="8"/>
  <c r="L43" i="8"/>
  <c r="K48" i="8"/>
  <c r="L51" i="8"/>
  <c r="K56" i="8"/>
  <c r="L59" i="8"/>
  <c r="K64" i="8"/>
  <c r="L67" i="8"/>
  <c r="K72" i="8"/>
  <c r="L75" i="8"/>
  <c r="K80" i="8"/>
  <c r="L15" i="8"/>
  <c r="L31" i="8"/>
  <c r="L25" i="8"/>
  <c r="L41" i="8"/>
  <c r="L57" i="8"/>
  <c r="K11" i="8"/>
  <c r="M33" i="8"/>
  <c r="K35" i="8"/>
  <c r="K59" i="8"/>
  <c r="K8" i="8"/>
  <c r="K24" i="8"/>
  <c r="L27" i="8"/>
  <c r="K32" i="8"/>
  <c r="I23" i="8"/>
  <c r="J23" i="8" s="1"/>
  <c r="I31" i="8"/>
  <c r="J31" i="8" s="1"/>
  <c r="I39" i="8"/>
  <c r="J39" i="8" s="1"/>
  <c r="I47" i="8"/>
  <c r="J47" i="8" s="1"/>
  <c r="I55" i="8"/>
  <c r="J55" i="8" s="1"/>
  <c r="I63" i="8"/>
  <c r="J63" i="8" s="1"/>
  <c r="I71" i="8"/>
  <c r="J71" i="8" s="1"/>
  <c r="I79" i="8"/>
  <c r="J79" i="8" s="1"/>
  <c r="L80" i="8"/>
  <c r="K32" i="5"/>
  <c r="K60" i="5"/>
  <c r="K72" i="5"/>
  <c r="K76" i="5"/>
  <c r="K40" i="5"/>
  <c r="D48" i="5"/>
  <c r="D60" i="5"/>
  <c r="D64" i="5"/>
  <c r="K24" i="5"/>
  <c r="K52" i="5"/>
  <c r="D12" i="5"/>
  <c r="D16" i="5"/>
  <c r="D76" i="5"/>
  <c r="E4" i="5"/>
  <c r="K5" i="5"/>
  <c r="I6" i="5"/>
  <c r="J6" i="5" s="1"/>
  <c r="E8" i="5"/>
  <c r="K9" i="5"/>
  <c r="I10" i="5"/>
  <c r="J10" i="5" s="1"/>
  <c r="E12" i="5"/>
  <c r="K13" i="5"/>
  <c r="I14" i="5"/>
  <c r="J14" i="5" s="1"/>
  <c r="E16" i="5"/>
  <c r="K17" i="5"/>
  <c r="I18" i="5"/>
  <c r="J18" i="5" s="1"/>
  <c r="E20" i="5"/>
  <c r="K21" i="5"/>
  <c r="I22" i="5"/>
  <c r="J22" i="5" s="1"/>
  <c r="E24" i="5"/>
  <c r="K25" i="5"/>
  <c r="I26" i="5"/>
  <c r="J26" i="5" s="1"/>
  <c r="E28" i="5"/>
  <c r="K29" i="5"/>
  <c r="I30" i="5"/>
  <c r="J30" i="5" s="1"/>
  <c r="E32" i="5"/>
  <c r="K33" i="5"/>
  <c r="I34" i="5"/>
  <c r="J34" i="5" s="1"/>
  <c r="E36" i="5"/>
  <c r="K37" i="5"/>
  <c r="I38" i="5"/>
  <c r="J38" i="5" s="1"/>
  <c r="E40" i="5"/>
  <c r="K41" i="5"/>
  <c r="I42" i="5"/>
  <c r="J42" i="5" s="1"/>
  <c r="E44" i="5"/>
  <c r="K45" i="5"/>
  <c r="I46" i="5"/>
  <c r="J46" i="5" s="1"/>
  <c r="E48" i="5"/>
  <c r="K49" i="5"/>
  <c r="I50" i="5"/>
  <c r="J50" i="5" s="1"/>
  <c r="E52" i="5"/>
  <c r="K53" i="5"/>
  <c r="I54" i="5"/>
  <c r="J54" i="5" s="1"/>
  <c r="E56" i="5"/>
  <c r="K57" i="5"/>
  <c r="I58" i="5"/>
  <c r="J58" i="5" s="1"/>
  <c r="E60" i="5"/>
  <c r="K61" i="5"/>
  <c r="I62" i="5"/>
  <c r="J62" i="5" s="1"/>
  <c r="E64" i="5"/>
  <c r="K65" i="5"/>
  <c r="I66" i="5"/>
  <c r="J66" i="5" s="1"/>
  <c r="E68" i="5"/>
  <c r="K69" i="5"/>
  <c r="I70" i="5"/>
  <c r="J70" i="5" s="1"/>
  <c r="E72" i="5"/>
  <c r="K73" i="5"/>
  <c r="I74" i="5"/>
  <c r="J74" i="5" s="1"/>
  <c r="E76" i="5"/>
  <c r="K77" i="5"/>
  <c r="I78" i="5"/>
  <c r="J78" i="5" s="1"/>
  <c r="K4" i="5"/>
  <c r="K20" i="5"/>
  <c r="K48" i="5"/>
  <c r="D56" i="5"/>
  <c r="D68" i="5"/>
  <c r="D72" i="5"/>
  <c r="F4" i="5"/>
  <c r="D5" i="5"/>
  <c r="F8" i="5"/>
  <c r="D9" i="5"/>
  <c r="F12" i="5"/>
  <c r="D13" i="5"/>
  <c r="F16" i="5"/>
  <c r="D17" i="5"/>
  <c r="F20" i="5"/>
  <c r="D21" i="5"/>
  <c r="F24" i="5"/>
  <c r="D25" i="5"/>
  <c r="F28" i="5"/>
  <c r="D29" i="5"/>
  <c r="F32" i="5"/>
  <c r="D33" i="5"/>
  <c r="F36" i="5"/>
  <c r="D37" i="5"/>
  <c r="F40" i="5"/>
  <c r="D41" i="5"/>
  <c r="F44" i="5"/>
  <c r="D45" i="5"/>
  <c r="F48" i="5"/>
  <c r="D49" i="5"/>
  <c r="F52" i="5"/>
  <c r="D53" i="5"/>
  <c r="F56" i="5"/>
  <c r="D57" i="5"/>
  <c r="F60" i="5"/>
  <c r="D61" i="5"/>
  <c r="F64" i="5"/>
  <c r="D65" i="5"/>
  <c r="F68" i="5"/>
  <c r="D69" i="5"/>
  <c r="F72" i="5"/>
  <c r="D73" i="5"/>
  <c r="F76" i="5"/>
  <c r="D77" i="5"/>
  <c r="K16" i="5"/>
  <c r="K44" i="5"/>
  <c r="D8" i="5"/>
  <c r="D28" i="5"/>
  <c r="D32" i="5"/>
  <c r="D36" i="5"/>
  <c r="D44" i="5"/>
  <c r="D52" i="5"/>
  <c r="E13" i="5"/>
  <c r="K14" i="5"/>
  <c r="K22" i="5"/>
  <c r="I23" i="5"/>
  <c r="J23" i="5" s="1"/>
  <c r="E25" i="5"/>
  <c r="K26" i="5"/>
  <c r="I27" i="5"/>
  <c r="J27" i="5" s="1"/>
  <c r="E29" i="5"/>
  <c r="K30" i="5"/>
  <c r="I31" i="5"/>
  <c r="J31" i="5" s="1"/>
  <c r="E33" i="5"/>
  <c r="K34" i="5"/>
  <c r="I35" i="5"/>
  <c r="J35" i="5" s="1"/>
  <c r="E37" i="5"/>
  <c r="K38" i="5"/>
  <c r="I39" i="5"/>
  <c r="J39" i="5" s="1"/>
  <c r="E41" i="5"/>
  <c r="K42" i="5"/>
  <c r="I43" i="5"/>
  <c r="J43" i="5" s="1"/>
  <c r="E45" i="5"/>
  <c r="K46" i="5"/>
  <c r="I47" i="5"/>
  <c r="J47" i="5" s="1"/>
  <c r="E49" i="5"/>
  <c r="K50" i="5"/>
  <c r="I51" i="5"/>
  <c r="J51" i="5" s="1"/>
  <c r="E53" i="5"/>
  <c r="K54" i="5"/>
  <c r="I55" i="5"/>
  <c r="J55" i="5" s="1"/>
  <c r="E57" i="5"/>
  <c r="K58" i="5"/>
  <c r="I59" i="5"/>
  <c r="J59" i="5" s="1"/>
  <c r="E61" i="5"/>
  <c r="K62" i="5"/>
  <c r="I63" i="5"/>
  <c r="J63" i="5" s="1"/>
  <c r="E65" i="5"/>
  <c r="K66" i="5"/>
  <c r="I67" i="5"/>
  <c r="J67" i="5" s="1"/>
  <c r="E69" i="5"/>
  <c r="K70" i="5"/>
  <c r="I71" i="5"/>
  <c r="J71" i="5" s="1"/>
  <c r="E73" i="5"/>
  <c r="K74" i="5"/>
  <c r="I75" i="5"/>
  <c r="J75" i="5" s="1"/>
  <c r="E77" i="5"/>
  <c r="K78" i="5"/>
  <c r="I79" i="5"/>
  <c r="J79" i="5" s="1"/>
  <c r="K12" i="5"/>
  <c r="K28" i="5"/>
  <c r="K56" i="5"/>
  <c r="D4" i="5"/>
  <c r="D20" i="5"/>
  <c r="D24" i="5"/>
  <c r="D40" i="5"/>
  <c r="E5" i="5"/>
  <c r="D6" i="5"/>
  <c r="D14" i="5"/>
  <c r="D18" i="5"/>
  <c r="D34" i="5"/>
  <c r="D38" i="5"/>
  <c r="D42" i="5"/>
  <c r="D46" i="5"/>
  <c r="D50" i="5"/>
  <c r="D54" i="5"/>
  <c r="D58" i="5"/>
  <c r="D62" i="5"/>
  <c r="D66" i="5"/>
  <c r="D70" i="5"/>
  <c r="D74" i="5"/>
  <c r="D78" i="5"/>
  <c r="K8" i="5"/>
  <c r="K36" i="5"/>
  <c r="K64" i="5"/>
  <c r="K68" i="5"/>
  <c r="E9" i="5"/>
  <c r="E17" i="5"/>
  <c r="K18" i="5"/>
  <c r="E21" i="5"/>
  <c r="D10" i="5"/>
  <c r="D22" i="5"/>
  <c r="D26" i="5"/>
  <c r="D30" i="5"/>
  <c r="I80" i="10"/>
  <c r="H80" i="10"/>
  <c r="F80" i="10"/>
  <c r="E80" i="10"/>
  <c r="B80" i="10"/>
  <c r="A80" i="10"/>
  <c r="G80" i="10" s="1"/>
  <c r="I79" i="10"/>
  <c r="H79" i="10"/>
  <c r="G79" i="10"/>
  <c r="F79" i="10"/>
  <c r="E79" i="10"/>
  <c r="D79" i="10"/>
  <c r="C79" i="10"/>
  <c r="B79" i="10"/>
  <c r="A79" i="10"/>
  <c r="I78" i="10"/>
  <c r="H78" i="10"/>
  <c r="F78" i="10"/>
  <c r="E78" i="10"/>
  <c r="D78" i="10"/>
  <c r="C78" i="10"/>
  <c r="A78" i="10"/>
  <c r="B78" i="10" s="1"/>
  <c r="I77" i="10"/>
  <c r="H77" i="10"/>
  <c r="F77" i="10"/>
  <c r="E77" i="10"/>
  <c r="D77" i="10"/>
  <c r="A77" i="10"/>
  <c r="C77" i="10" s="1"/>
  <c r="I76" i="10"/>
  <c r="H76" i="10"/>
  <c r="F76" i="10"/>
  <c r="E76" i="10"/>
  <c r="A76" i="10"/>
  <c r="D76" i="10" s="1"/>
  <c r="I75" i="10"/>
  <c r="H75" i="10"/>
  <c r="G75" i="10"/>
  <c r="F75" i="10"/>
  <c r="E75" i="10"/>
  <c r="A75" i="10"/>
  <c r="D75" i="10" s="1"/>
  <c r="I74" i="10"/>
  <c r="H74" i="10"/>
  <c r="F74" i="10"/>
  <c r="E74" i="10"/>
  <c r="A74" i="10"/>
  <c r="G74" i="10" s="1"/>
  <c r="I73" i="10"/>
  <c r="H73" i="10"/>
  <c r="F73" i="10"/>
  <c r="E73" i="10"/>
  <c r="A73" i="10"/>
  <c r="G73" i="10" s="1"/>
  <c r="I72" i="10"/>
  <c r="H72" i="10"/>
  <c r="F72" i="10"/>
  <c r="E72" i="10"/>
  <c r="C72" i="10"/>
  <c r="B72" i="10"/>
  <c r="A72" i="10"/>
  <c r="G72" i="10" s="1"/>
  <c r="I71" i="10"/>
  <c r="H71" i="10"/>
  <c r="G71" i="10"/>
  <c r="F71" i="10"/>
  <c r="E71" i="10"/>
  <c r="A71" i="10"/>
  <c r="D71" i="10" s="1"/>
  <c r="I70" i="10"/>
  <c r="H70" i="10"/>
  <c r="G70" i="10"/>
  <c r="F70" i="10"/>
  <c r="E70" i="10"/>
  <c r="A70" i="10"/>
  <c r="B70" i="10" s="1"/>
  <c r="I69" i="10"/>
  <c r="H69" i="10"/>
  <c r="G69" i="10"/>
  <c r="F69" i="10"/>
  <c r="E69" i="10"/>
  <c r="D69" i="10"/>
  <c r="A69" i="10"/>
  <c r="C69" i="10" s="1"/>
  <c r="I68" i="10"/>
  <c r="H68" i="10"/>
  <c r="G68" i="10"/>
  <c r="F68" i="10"/>
  <c r="E68" i="10"/>
  <c r="A68" i="10"/>
  <c r="D68" i="10" s="1"/>
  <c r="I67" i="10"/>
  <c r="H67" i="10"/>
  <c r="F67" i="10"/>
  <c r="E67" i="10"/>
  <c r="A67" i="10"/>
  <c r="D67" i="10" s="1"/>
  <c r="I66" i="10"/>
  <c r="H66" i="10"/>
  <c r="F66" i="10"/>
  <c r="E66" i="10"/>
  <c r="A66" i="10"/>
  <c r="G66" i="10" s="1"/>
  <c r="I65" i="10"/>
  <c r="H65" i="10"/>
  <c r="F65" i="10"/>
  <c r="E65" i="10"/>
  <c r="A65" i="10"/>
  <c r="G65" i="10" s="1"/>
  <c r="I64" i="10"/>
  <c r="H64" i="10"/>
  <c r="F64" i="10"/>
  <c r="E64" i="10"/>
  <c r="C64" i="10"/>
  <c r="B64" i="10"/>
  <c r="A64" i="10"/>
  <c r="G64" i="10" s="1"/>
  <c r="I63" i="10"/>
  <c r="H63" i="10"/>
  <c r="F63" i="10"/>
  <c r="E63" i="10"/>
  <c r="D63" i="10"/>
  <c r="C63" i="10"/>
  <c r="A63" i="10"/>
  <c r="B63" i="10" s="1"/>
  <c r="I62" i="10"/>
  <c r="H62" i="10"/>
  <c r="G62" i="10"/>
  <c r="F62" i="10"/>
  <c r="E62" i="10"/>
  <c r="D62" i="10"/>
  <c r="A62" i="10"/>
  <c r="B62" i="10" s="1"/>
  <c r="I61" i="10"/>
  <c r="H61" i="10"/>
  <c r="G61" i="10"/>
  <c r="F61" i="10"/>
  <c r="E61" i="10"/>
  <c r="D61" i="10"/>
  <c r="A61" i="10"/>
  <c r="C61" i="10" s="1"/>
  <c r="I60" i="10"/>
  <c r="H60" i="10"/>
  <c r="F60" i="10"/>
  <c r="E60" i="10"/>
  <c r="A60" i="10"/>
  <c r="D60" i="10" s="1"/>
  <c r="I59" i="10"/>
  <c r="H59" i="10"/>
  <c r="F59" i="10"/>
  <c r="E59" i="10"/>
  <c r="A59" i="10"/>
  <c r="D59" i="10" s="1"/>
  <c r="I58" i="10"/>
  <c r="H58" i="10"/>
  <c r="G58" i="10"/>
  <c r="F58" i="10"/>
  <c r="E58" i="10"/>
  <c r="A58" i="10"/>
  <c r="D58" i="10" s="1"/>
  <c r="I57" i="10"/>
  <c r="H57" i="10"/>
  <c r="F57" i="10"/>
  <c r="E57" i="10"/>
  <c r="A57" i="10"/>
  <c r="G57" i="10" s="1"/>
  <c r="I56" i="10"/>
  <c r="H56" i="10"/>
  <c r="F56" i="10"/>
  <c r="E56" i="10"/>
  <c r="A56" i="10"/>
  <c r="G56" i="10" s="1"/>
  <c r="I55" i="10"/>
  <c r="H55" i="10"/>
  <c r="F55" i="10"/>
  <c r="E55" i="10"/>
  <c r="B55" i="10"/>
  <c r="A55" i="10"/>
  <c r="G55" i="10" s="1"/>
  <c r="I54" i="10"/>
  <c r="H54" i="10"/>
  <c r="F54" i="10"/>
  <c r="E54" i="10"/>
  <c r="C54" i="10"/>
  <c r="A54" i="10"/>
  <c r="B54" i="10" s="1"/>
  <c r="I53" i="10"/>
  <c r="H53" i="10"/>
  <c r="F53" i="10"/>
  <c r="E53" i="10"/>
  <c r="A53" i="10"/>
  <c r="C53" i="10" s="1"/>
  <c r="I52" i="10"/>
  <c r="H52" i="10"/>
  <c r="F52" i="10"/>
  <c r="E52" i="10"/>
  <c r="A52" i="10"/>
  <c r="D52" i="10" s="1"/>
  <c r="I51" i="10"/>
  <c r="H51" i="10"/>
  <c r="G51" i="10"/>
  <c r="F51" i="10"/>
  <c r="E51" i="10"/>
  <c r="A51" i="10"/>
  <c r="D51" i="10" s="1"/>
  <c r="I50" i="10"/>
  <c r="H50" i="10"/>
  <c r="F50" i="10"/>
  <c r="E50" i="10"/>
  <c r="A50" i="10"/>
  <c r="D50" i="10" s="1"/>
  <c r="I49" i="10"/>
  <c r="H49" i="10"/>
  <c r="F49" i="10"/>
  <c r="E49" i="10"/>
  <c r="A49" i="10"/>
  <c r="G49" i="10" s="1"/>
  <c r="I48" i="10"/>
  <c r="H48" i="10"/>
  <c r="F48" i="10"/>
  <c r="E48" i="10"/>
  <c r="A48" i="10"/>
  <c r="G48" i="10" s="1"/>
  <c r="I47" i="10"/>
  <c r="H47" i="10"/>
  <c r="G47" i="10"/>
  <c r="F47" i="10"/>
  <c r="E47" i="10"/>
  <c r="D47" i="10"/>
  <c r="B47" i="10"/>
  <c r="A47" i="10"/>
  <c r="C47" i="10" s="1"/>
  <c r="I46" i="10"/>
  <c r="H46" i="10"/>
  <c r="G46" i="10"/>
  <c r="F46" i="10"/>
  <c r="E46" i="10"/>
  <c r="C46" i="10"/>
  <c r="A46" i="10"/>
  <c r="B46" i="10" s="1"/>
  <c r="I45" i="10"/>
  <c r="H45" i="10"/>
  <c r="G45" i="10"/>
  <c r="F45" i="10"/>
  <c r="E45" i="10"/>
  <c r="A45" i="10"/>
  <c r="C45" i="10" s="1"/>
  <c r="I44" i="10"/>
  <c r="H44" i="10"/>
  <c r="F44" i="10"/>
  <c r="E44" i="10"/>
  <c r="A44" i="10"/>
  <c r="D44" i="10" s="1"/>
  <c r="I43" i="10"/>
  <c r="H43" i="10"/>
  <c r="F43" i="10"/>
  <c r="E43" i="10"/>
  <c r="A43" i="10"/>
  <c r="D43" i="10" s="1"/>
  <c r="I42" i="10"/>
  <c r="H42" i="10"/>
  <c r="F42" i="10"/>
  <c r="E42" i="10"/>
  <c r="A42" i="10"/>
  <c r="B42" i="10" s="1"/>
  <c r="I41" i="10"/>
  <c r="H41" i="10"/>
  <c r="F41" i="10"/>
  <c r="E41" i="10"/>
  <c r="A41" i="10"/>
  <c r="G41" i="10" s="1"/>
  <c r="I40" i="10"/>
  <c r="H40" i="10"/>
  <c r="F40" i="10"/>
  <c r="E40" i="10"/>
  <c r="A40" i="10"/>
  <c r="D40" i="10" s="1"/>
  <c r="I39" i="10"/>
  <c r="H39" i="10"/>
  <c r="F39" i="10"/>
  <c r="E39" i="10"/>
  <c r="B39" i="10"/>
  <c r="A39" i="10"/>
  <c r="G39" i="10" s="1"/>
  <c r="I38" i="10"/>
  <c r="H38" i="10"/>
  <c r="F38" i="10"/>
  <c r="E38" i="10"/>
  <c r="C38" i="10"/>
  <c r="A38" i="10"/>
  <c r="B38" i="10" s="1"/>
  <c r="I37" i="10"/>
  <c r="H37" i="10"/>
  <c r="F37" i="10"/>
  <c r="E37" i="10"/>
  <c r="A37" i="10"/>
  <c r="C37" i="10" s="1"/>
  <c r="I36" i="10"/>
  <c r="H36" i="10"/>
  <c r="F36" i="10"/>
  <c r="E36" i="10"/>
  <c r="A36" i="10"/>
  <c r="D36" i="10" s="1"/>
  <c r="I35" i="10"/>
  <c r="H35" i="10"/>
  <c r="G35" i="10"/>
  <c r="F35" i="10"/>
  <c r="E35" i="10"/>
  <c r="A35" i="10"/>
  <c r="B35" i="10" s="1"/>
  <c r="I34" i="10"/>
  <c r="H34" i="10"/>
  <c r="F34" i="10"/>
  <c r="E34" i="10"/>
  <c r="A34" i="10"/>
  <c r="C34" i="10" s="1"/>
  <c r="I33" i="10"/>
  <c r="H33" i="10"/>
  <c r="F33" i="10"/>
  <c r="E33" i="10"/>
  <c r="A33" i="10"/>
  <c r="G33" i="10" s="1"/>
  <c r="I32" i="10"/>
  <c r="H32" i="10"/>
  <c r="F32" i="10"/>
  <c r="E32" i="10"/>
  <c r="A32" i="10"/>
  <c r="G32" i="10" s="1"/>
  <c r="I31" i="10"/>
  <c r="H31" i="10"/>
  <c r="G31" i="10"/>
  <c r="F31" i="10"/>
  <c r="E31" i="10"/>
  <c r="D31" i="10"/>
  <c r="B31" i="10"/>
  <c r="A31" i="10"/>
  <c r="C31" i="10" s="1"/>
  <c r="I30" i="10"/>
  <c r="H30" i="10"/>
  <c r="G30" i="10"/>
  <c r="F30" i="10"/>
  <c r="E30" i="10"/>
  <c r="C30" i="10"/>
  <c r="A30" i="10"/>
  <c r="B30" i="10" s="1"/>
  <c r="I29" i="10"/>
  <c r="H29" i="10"/>
  <c r="G29" i="10"/>
  <c r="F29" i="10"/>
  <c r="E29" i="10"/>
  <c r="A29" i="10"/>
  <c r="C29" i="10" s="1"/>
  <c r="I28" i="10"/>
  <c r="H28" i="10"/>
  <c r="F28" i="10"/>
  <c r="E28" i="10"/>
  <c r="A28" i="10"/>
  <c r="I27" i="10"/>
  <c r="H27" i="10"/>
  <c r="F27" i="10"/>
  <c r="E27" i="10"/>
  <c r="A27" i="10"/>
  <c r="D27" i="10" s="1"/>
  <c r="I26" i="10"/>
  <c r="H26" i="10"/>
  <c r="F26" i="10"/>
  <c r="E26" i="10"/>
  <c r="A26" i="10"/>
  <c r="D26" i="10" s="1"/>
  <c r="I25" i="10"/>
  <c r="H25" i="10"/>
  <c r="F25" i="10"/>
  <c r="E25" i="10"/>
  <c r="A25" i="10"/>
  <c r="G25" i="10" s="1"/>
  <c r="I24" i="10"/>
  <c r="H24" i="10"/>
  <c r="F24" i="10"/>
  <c r="E24" i="10"/>
  <c r="A24" i="10"/>
  <c r="G24" i="10" s="1"/>
  <c r="I23" i="10"/>
  <c r="H23" i="10"/>
  <c r="F23" i="10"/>
  <c r="E23" i="10"/>
  <c r="B23" i="10"/>
  <c r="A23" i="10"/>
  <c r="G23" i="10" s="1"/>
  <c r="I22" i="10"/>
  <c r="H22" i="10"/>
  <c r="F22" i="10"/>
  <c r="E22" i="10"/>
  <c r="A22" i="10"/>
  <c r="I21" i="10"/>
  <c r="H21" i="10"/>
  <c r="F21" i="10"/>
  <c r="E21" i="10"/>
  <c r="D21" i="10"/>
  <c r="A21" i="10"/>
  <c r="C21" i="10" s="1"/>
  <c r="I20" i="10"/>
  <c r="H20" i="10"/>
  <c r="G20" i="10"/>
  <c r="F20" i="10"/>
  <c r="E20" i="10"/>
  <c r="A20" i="10"/>
  <c r="D20" i="10" s="1"/>
  <c r="I19" i="10"/>
  <c r="H19" i="10"/>
  <c r="G19" i="10"/>
  <c r="F19" i="10"/>
  <c r="E19" i="10"/>
  <c r="A19" i="10"/>
  <c r="C19" i="10" s="1"/>
  <c r="I18" i="10"/>
  <c r="H18" i="10"/>
  <c r="G18" i="10"/>
  <c r="F18" i="10"/>
  <c r="E18" i="10"/>
  <c r="A18" i="10"/>
  <c r="D18" i="10" s="1"/>
  <c r="I17" i="10"/>
  <c r="H17" i="10"/>
  <c r="F17" i="10"/>
  <c r="E17" i="10"/>
  <c r="A17" i="10"/>
  <c r="G17" i="10" s="1"/>
  <c r="I16" i="10"/>
  <c r="H16" i="10"/>
  <c r="F16" i="10"/>
  <c r="E16" i="10"/>
  <c r="A16" i="10"/>
  <c r="G16" i="10" s="1"/>
  <c r="I15" i="10"/>
  <c r="H15" i="10"/>
  <c r="G15" i="10"/>
  <c r="F15" i="10"/>
  <c r="E15" i="10"/>
  <c r="C15" i="10"/>
  <c r="B15" i="10"/>
  <c r="A15" i="10"/>
  <c r="D15" i="10" s="1"/>
  <c r="I14" i="10"/>
  <c r="H14" i="10"/>
  <c r="G14" i="10"/>
  <c r="F14" i="10"/>
  <c r="E14" i="10"/>
  <c r="D14" i="10"/>
  <c r="A14" i="10"/>
  <c r="C14" i="10" s="1"/>
  <c r="I13" i="10"/>
  <c r="H13" i="10"/>
  <c r="G13" i="10"/>
  <c r="F13" i="10"/>
  <c r="E13" i="10"/>
  <c r="D13" i="10"/>
  <c r="A13" i="10"/>
  <c r="C13" i="10" s="1"/>
  <c r="I12" i="10"/>
  <c r="H12" i="10"/>
  <c r="F12" i="10"/>
  <c r="E12" i="10"/>
  <c r="A12" i="10"/>
  <c r="D12" i="10" s="1"/>
  <c r="I11" i="10"/>
  <c r="H11" i="10"/>
  <c r="F11" i="10"/>
  <c r="E11" i="10"/>
  <c r="A11" i="10"/>
  <c r="I10" i="10"/>
  <c r="H10" i="10"/>
  <c r="F10" i="10"/>
  <c r="E10" i="10"/>
  <c r="A10" i="10"/>
  <c r="B10" i="10" s="1"/>
  <c r="I9" i="10"/>
  <c r="H9" i="10"/>
  <c r="F9" i="10"/>
  <c r="E9" i="10"/>
  <c r="A9" i="10"/>
  <c r="G9" i="10" s="1"/>
  <c r="I8" i="10"/>
  <c r="H8" i="10"/>
  <c r="F8" i="10"/>
  <c r="E8" i="10"/>
  <c r="A8" i="10"/>
  <c r="D8" i="10" s="1"/>
  <c r="I7" i="10"/>
  <c r="H7" i="10"/>
  <c r="G7" i="10"/>
  <c r="F7" i="10"/>
  <c r="E7" i="10"/>
  <c r="D7" i="10"/>
  <c r="C7" i="10"/>
  <c r="B7" i="10"/>
  <c r="A7" i="10"/>
  <c r="I6" i="10"/>
  <c r="H6" i="10"/>
  <c r="F6" i="10"/>
  <c r="E6" i="10"/>
  <c r="D6" i="10"/>
  <c r="C6" i="10"/>
  <c r="A6" i="10"/>
  <c r="B6" i="10" s="1"/>
  <c r="I5" i="10"/>
  <c r="H5" i="10"/>
  <c r="G5" i="10"/>
  <c r="F5" i="10"/>
  <c r="E5" i="10"/>
  <c r="A5" i="10"/>
  <c r="C5" i="10" s="1"/>
  <c r="I4" i="10"/>
  <c r="H4" i="10"/>
  <c r="F4" i="10"/>
  <c r="E4" i="10"/>
  <c r="A4" i="10"/>
  <c r="D5" i="10" l="1"/>
  <c r="D4" i="10"/>
  <c r="G4" i="10"/>
  <c r="D11" i="10"/>
  <c r="G11" i="10"/>
  <c r="D28" i="10"/>
  <c r="G28" i="10"/>
  <c r="G22" i="10"/>
  <c r="D22" i="10"/>
  <c r="C22" i="10"/>
  <c r="B22" i="10"/>
  <c r="G12" i="10"/>
  <c r="C23" i="10"/>
  <c r="G34" i="10"/>
  <c r="D37" i="10"/>
  <c r="D38" i="10"/>
  <c r="C39" i="10"/>
  <c r="G44" i="10"/>
  <c r="G50" i="10"/>
  <c r="D53" i="10"/>
  <c r="D54" i="10"/>
  <c r="C55" i="10"/>
  <c r="B56" i="10"/>
  <c r="G67" i="10"/>
  <c r="C80" i="10"/>
  <c r="G6" i="10"/>
  <c r="B14" i="10"/>
  <c r="D23" i="10"/>
  <c r="D39" i="10"/>
  <c r="D55" i="10"/>
  <c r="G60" i="10"/>
  <c r="G63" i="10"/>
  <c r="C70" i="10"/>
  <c r="B71" i="10"/>
  <c r="D80" i="10"/>
  <c r="G10" i="10"/>
  <c r="G21" i="10"/>
  <c r="G27" i="10"/>
  <c r="G43" i="10"/>
  <c r="D70" i="10"/>
  <c r="C71" i="10"/>
  <c r="G77" i="10"/>
  <c r="G78" i="10"/>
  <c r="G37" i="10"/>
  <c r="G38" i="10"/>
  <c r="G53" i="10"/>
  <c r="G54" i="10"/>
  <c r="G59" i="10"/>
  <c r="G76" i="10"/>
  <c r="G26" i="10"/>
  <c r="D29" i="10"/>
  <c r="D30" i="10"/>
  <c r="G36" i="10"/>
  <c r="G42" i="10"/>
  <c r="D45" i="10"/>
  <c r="D46" i="10"/>
  <c r="G52" i="10"/>
  <c r="C62" i="10"/>
  <c r="B8" i="10"/>
  <c r="B65" i="10"/>
  <c r="B73" i="10"/>
  <c r="C40" i="10"/>
  <c r="B41" i="10"/>
  <c r="D32" i="10"/>
  <c r="C33" i="10"/>
  <c r="B34" i="10"/>
  <c r="D48" i="10"/>
  <c r="C49" i="10"/>
  <c r="B50" i="10"/>
  <c r="D56" i="10"/>
  <c r="C57" i="10"/>
  <c r="B58" i="10"/>
  <c r="D64" i="10"/>
  <c r="C65" i="10"/>
  <c r="B66" i="10"/>
  <c r="D72" i="10"/>
  <c r="C73" i="10"/>
  <c r="B74" i="10"/>
  <c r="B24" i="10"/>
  <c r="B48" i="10"/>
  <c r="C16" i="10"/>
  <c r="B17" i="10"/>
  <c r="C56" i="10"/>
  <c r="B57" i="10"/>
  <c r="D24" i="10"/>
  <c r="C25" i="10"/>
  <c r="B26" i="10"/>
  <c r="D25" i="10"/>
  <c r="C26" i="10"/>
  <c r="B27" i="10"/>
  <c r="D49" i="10"/>
  <c r="C50" i="10"/>
  <c r="B51" i="10"/>
  <c r="D57" i="10"/>
  <c r="C58" i="10"/>
  <c r="B59" i="10"/>
  <c r="D65" i="10"/>
  <c r="C66" i="10"/>
  <c r="B67" i="10"/>
  <c r="D73" i="10"/>
  <c r="C74" i="10"/>
  <c r="B75" i="10"/>
  <c r="B16" i="10"/>
  <c r="C24" i="10"/>
  <c r="B25" i="10"/>
  <c r="C48" i="10"/>
  <c r="D17" i="10"/>
  <c r="C18" i="10"/>
  <c r="B19" i="10"/>
  <c r="D10" i="10"/>
  <c r="C11" i="10"/>
  <c r="B12" i="10"/>
  <c r="C35" i="10"/>
  <c r="B52" i="10"/>
  <c r="B32" i="10"/>
  <c r="C32" i="10"/>
  <c r="B33" i="10"/>
  <c r="D16" i="10"/>
  <c r="C17" i="10"/>
  <c r="B18" i="10"/>
  <c r="D9" i="10"/>
  <c r="C10" i="10"/>
  <c r="B11" i="10"/>
  <c r="D41" i="10"/>
  <c r="C42" i="10"/>
  <c r="B43" i="10"/>
  <c r="B4" i="10"/>
  <c r="C27" i="10"/>
  <c r="B28" i="10"/>
  <c r="D34" i="10"/>
  <c r="B36" i="10"/>
  <c r="D42" i="10"/>
  <c r="C43" i="10"/>
  <c r="B44" i="10"/>
  <c r="C51" i="10"/>
  <c r="C59" i="10"/>
  <c r="B60" i="10"/>
  <c r="D66" i="10"/>
  <c r="C67" i="10"/>
  <c r="B68" i="10"/>
  <c r="D74" i="10"/>
  <c r="C75" i="10"/>
  <c r="B76" i="10"/>
  <c r="C4" i="10"/>
  <c r="B5" i="10"/>
  <c r="G8" i="10"/>
  <c r="C12" i="10"/>
  <c r="B13" i="10"/>
  <c r="D19" i="10"/>
  <c r="C20" i="10"/>
  <c r="B21" i="10"/>
  <c r="C28" i="10"/>
  <c r="B29" i="10"/>
  <c r="D35" i="10"/>
  <c r="C36" i="10"/>
  <c r="B37" i="10"/>
  <c r="G40" i="10"/>
  <c r="C44" i="10"/>
  <c r="B45" i="10"/>
  <c r="C52" i="10"/>
  <c r="B53" i="10"/>
  <c r="C60" i="10"/>
  <c r="B61" i="10"/>
  <c r="C68" i="10"/>
  <c r="B69" i="10"/>
  <c r="C76" i="10"/>
  <c r="B77" i="10"/>
  <c r="B40" i="10"/>
  <c r="C8" i="10"/>
  <c r="B9" i="10"/>
  <c r="B49" i="10"/>
  <c r="C9" i="10"/>
  <c r="C41" i="10"/>
  <c r="D33" i="10"/>
  <c r="B20" i="10"/>
  <c r="H80" i="15"/>
  <c r="G80" i="15"/>
  <c r="F80" i="15"/>
  <c r="E80" i="15"/>
  <c r="D80" i="15"/>
  <c r="C80" i="15"/>
  <c r="B80" i="15"/>
  <c r="I80" i="15" s="1"/>
  <c r="H79" i="15"/>
  <c r="G79" i="15"/>
  <c r="F79" i="15"/>
  <c r="E79" i="15"/>
  <c r="D79" i="15"/>
  <c r="C79" i="15"/>
  <c r="B79" i="15"/>
  <c r="I79" i="15" s="1"/>
  <c r="H78" i="15"/>
  <c r="G78" i="15"/>
  <c r="F78" i="15"/>
  <c r="E78" i="15"/>
  <c r="D78" i="15"/>
  <c r="C78" i="15"/>
  <c r="B78" i="15"/>
  <c r="I78" i="15" s="1"/>
  <c r="H77" i="15"/>
  <c r="G77" i="15"/>
  <c r="F77" i="15"/>
  <c r="E77" i="15"/>
  <c r="D77" i="15"/>
  <c r="C77" i="15"/>
  <c r="B77" i="15"/>
  <c r="I77" i="15" s="1"/>
  <c r="H76" i="15"/>
  <c r="G76" i="15"/>
  <c r="F76" i="15"/>
  <c r="E76" i="15"/>
  <c r="D76" i="15"/>
  <c r="C76" i="15"/>
  <c r="B76" i="15"/>
  <c r="I76" i="15" s="1"/>
  <c r="H75" i="15"/>
  <c r="G75" i="15"/>
  <c r="F75" i="15"/>
  <c r="E75" i="15"/>
  <c r="D75" i="15"/>
  <c r="C75" i="15"/>
  <c r="B75" i="15"/>
  <c r="I75" i="15" s="1"/>
  <c r="H74" i="15"/>
  <c r="G74" i="15"/>
  <c r="F74" i="15"/>
  <c r="E74" i="15"/>
  <c r="D74" i="15"/>
  <c r="C74" i="15"/>
  <c r="B74" i="15"/>
  <c r="I74" i="15" s="1"/>
  <c r="H73" i="15"/>
  <c r="G73" i="15"/>
  <c r="F73" i="15"/>
  <c r="E73" i="15"/>
  <c r="D73" i="15"/>
  <c r="C73" i="15"/>
  <c r="B73" i="15"/>
  <c r="I73" i="15" s="1"/>
  <c r="H72" i="15"/>
  <c r="G72" i="15"/>
  <c r="F72" i="15"/>
  <c r="E72" i="15"/>
  <c r="D72" i="15"/>
  <c r="C72" i="15"/>
  <c r="B72" i="15"/>
  <c r="I72" i="15" s="1"/>
  <c r="H71" i="15"/>
  <c r="G71" i="15"/>
  <c r="F71" i="15"/>
  <c r="E71" i="15"/>
  <c r="D71" i="15"/>
  <c r="C71" i="15"/>
  <c r="B71" i="15"/>
  <c r="I71" i="15" s="1"/>
  <c r="H70" i="15"/>
  <c r="G70" i="15"/>
  <c r="F70" i="15"/>
  <c r="E70" i="15"/>
  <c r="D70" i="15"/>
  <c r="C70" i="15"/>
  <c r="B70" i="15"/>
  <c r="I70" i="15" s="1"/>
  <c r="H69" i="15"/>
  <c r="G69" i="15"/>
  <c r="F69" i="15"/>
  <c r="E69" i="15"/>
  <c r="D69" i="15"/>
  <c r="C69" i="15"/>
  <c r="B69" i="15"/>
  <c r="I69" i="15" s="1"/>
  <c r="H68" i="15"/>
  <c r="G68" i="15"/>
  <c r="F68" i="15"/>
  <c r="E68" i="15"/>
  <c r="D68" i="15"/>
  <c r="C68" i="15"/>
  <c r="B68" i="15"/>
  <c r="I68" i="15" s="1"/>
  <c r="H67" i="15"/>
  <c r="G67" i="15"/>
  <c r="F67" i="15"/>
  <c r="E67" i="15"/>
  <c r="D67" i="15"/>
  <c r="C67" i="15"/>
  <c r="B67" i="15"/>
  <c r="I67" i="15" s="1"/>
  <c r="H66" i="15"/>
  <c r="G66" i="15"/>
  <c r="F66" i="15"/>
  <c r="E66" i="15"/>
  <c r="D66" i="15"/>
  <c r="C66" i="15"/>
  <c r="B66" i="15"/>
  <c r="I66" i="15" s="1"/>
  <c r="H65" i="15"/>
  <c r="G65" i="15"/>
  <c r="F65" i="15"/>
  <c r="E65" i="15"/>
  <c r="D65" i="15"/>
  <c r="C65" i="15"/>
  <c r="B65" i="15"/>
  <c r="I65" i="15" s="1"/>
  <c r="H64" i="15"/>
  <c r="G64" i="15"/>
  <c r="F64" i="15"/>
  <c r="E64" i="15"/>
  <c r="D64" i="15"/>
  <c r="C64" i="15"/>
  <c r="B64" i="15"/>
  <c r="I64" i="15" s="1"/>
  <c r="H63" i="15"/>
  <c r="G63" i="15"/>
  <c r="F63" i="15"/>
  <c r="E63" i="15"/>
  <c r="D63" i="15"/>
  <c r="C63" i="15"/>
  <c r="B63" i="15"/>
  <c r="I63" i="15" s="1"/>
  <c r="H62" i="15"/>
  <c r="G62" i="15"/>
  <c r="F62" i="15"/>
  <c r="E62" i="15"/>
  <c r="D62" i="15"/>
  <c r="C62" i="15"/>
  <c r="B62" i="15"/>
  <c r="I62" i="15" s="1"/>
  <c r="H61" i="15"/>
  <c r="G61" i="15"/>
  <c r="F61" i="15"/>
  <c r="E61" i="15"/>
  <c r="D61" i="15"/>
  <c r="C61" i="15"/>
  <c r="B61" i="15"/>
  <c r="I61" i="15" s="1"/>
  <c r="H60" i="15"/>
  <c r="G60" i="15"/>
  <c r="F60" i="15"/>
  <c r="E60" i="15"/>
  <c r="D60" i="15"/>
  <c r="C60" i="15"/>
  <c r="B60" i="15"/>
  <c r="I60" i="15" s="1"/>
  <c r="H59" i="15"/>
  <c r="G59" i="15"/>
  <c r="F59" i="15"/>
  <c r="E59" i="15"/>
  <c r="D59" i="15"/>
  <c r="C59" i="15"/>
  <c r="B59" i="15"/>
  <c r="I59" i="15" s="1"/>
  <c r="H58" i="15"/>
  <c r="G58" i="15"/>
  <c r="F58" i="15"/>
  <c r="E58" i="15"/>
  <c r="D58" i="15"/>
  <c r="C58" i="15"/>
  <c r="B58" i="15"/>
  <c r="I58" i="15" s="1"/>
  <c r="H57" i="15"/>
  <c r="G57" i="15"/>
  <c r="F57" i="15"/>
  <c r="E57" i="15"/>
  <c r="D57" i="15"/>
  <c r="C57" i="15"/>
  <c r="B57" i="15"/>
  <c r="I57" i="15" s="1"/>
  <c r="H56" i="15"/>
  <c r="G56" i="15"/>
  <c r="F56" i="15"/>
  <c r="E56" i="15"/>
  <c r="D56" i="15"/>
  <c r="C56" i="15"/>
  <c r="B56" i="15"/>
  <c r="I56" i="15" s="1"/>
  <c r="H55" i="15"/>
  <c r="G55" i="15"/>
  <c r="F55" i="15"/>
  <c r="E55" i="15"/>
  <c r="D55" i="15"/>
  <c r="C55" i="15"/>
  <c r="B55" i="15"/>
  <c r="I55" i="15" s="1"/>
  <c r="H54" i="15"/>
  <c r="G54" i="15"/>
  <c r="F54" i="15"/>
  <c r="E54" i="15"/>
  <c r="D54" i="15"/>
  <c r="C54" i="15"/>
  <c r="B54" i="15"/>
  <c r="I54" i="15" s="1"/>
  <c r="H53" i="15"/>
  <c r="G53" i="15"/>
  <c r="F53" i="15"/>
  <c r="E53" i="15"/>
  <c r="D53" i="15"/>
  <c r="C53" i="15"/>
  <c r="B53" i="15"/>
  <c r="I53" i="15" s="1"/>
  <c r="H52" i="15"/>
  <c r="G52" i="15"/>
  <c r="F52" i="15"/>
  <c r="E52" i="15"/>
  <c r="D52" i="15"/>
  <c r="C52" i="15"/>
  <c r="B52" i="15"/>
  <c r="I52" i="15" s="1"/>
  <c r="H51" i="15"/>
  <c r="G51" i="15"/>
  <c r="F51" i="15"/>
  <c r="E51" i="15"/>
  <c r="D51" i="15"/>
  <c r="C51" i="15"/>
  <c r="B51" i="15"/>
  <c r="I51" i="15" s="1"/>
  <c r="H50" i="15"/>
  <c r="G50" i="15"/>
  <c r="F50" i="15"/>
  <c r="E50" i="15"/>
  <c r="D50" i="15"/>
  <c r="C50" i="15"/>
  <c r="B50" i="15"/>
  <c r="I50" i="15" s="1"/>
  <c r="H49" i="15"/>
  <c r="G49" i="15"/>
  <c r="F49" i="15"/>
  <c r="E49" i="15"/>
  <c r="D49" i="15"/>
  <c r="C49" i="15"/>
  <c r="B49" i="15"/>
  <c r="I49" i="15" s="1"/>
  <c r="H48" i="15"/>
  <c r="G48" i="15"/>
  <c r="F48" i="15"/>
  <c r="E48" i="15"/>
  <c r="D48" i="15"/>
  <c r="C48" i="15"/>
  <c r="B48" i="15"/>
  <c r="I48" i="15" s="1"/>
  <c r="H47" i="15"/>
  <c r="G47" i="15"/>
  <c r="F47" i="15"/>
  <c r="E47" i="15"/>
  <c r="D47" i="15"/>
  <c r="C47" i="15"/>
  <c r="B47" i="15"/>
  <c r="I47" i="15" s="1"/>
  <c r="H46" i="15"/>
  <c r="G46" i="15"/>
  <c r="F46" i="15"/>
  <c r="E46" i="15"/>
  <c r="D46" i="15"/>
  <c r="C46" i="15"/>
  <c r="B46" i="15"/>
  <c r="I46" i="15" s="1"/>
  <c r="H45" i="15"/>
  <c r="G45" i="15"/>
  <c r="F45" i="15"/>
  <c r="E45" i="15"/>
  <c r="D45" i="15"/>
  <c r="C45" i="15"/>
  <c r="B45" i="15"/>
  <c r="I45" i="15" s="1"/>
  <c r="H44" i="15"/>
  <c r="G44" i="15"/>
  <c r="F44" i="15"/>
  <c r="E44" i="15"/>
  <c r="D44" i="15"/>
  <c r="C44" i="15"/>
  <c r="B44" i="15"/>
  <c r="I44" i="15" s="1"/>
  <c r="H43" i="15"/>
  <c r="G43" i="15"/>
  <c r="F43" i="15"/>
  <c r="E43" i="15"/>
  <c r="D43" i="15"/>
  <c r="C43" i="15"/>
  <c r="B43" i="15"/>
  <c r="I43" i="15" s="1"/>
  <c r="H42" i="15"/>
  <c r="G42" i="15"/>
  <c r="F42" i="15"/>
  <c r="E42" i="15"/>
  <c r="D42" i="15"/>
  <c r="C42" i="15"/>
  <c r="B42" i="15"/>
  <c r="I42" i="15" s="1"/>
  <c r="H41" i="15"/>
  <c r="G41" i="15"/>
  <c r="F41" i="15"/>
  <c r="E41" i="15"/>
  <c r="D41" i="15"/>
  <c r="C41" i="15"/>
  <c r="B41" i="15"/>
  <c r="I41" i="15" s="1"/>
  <c r="H40" i="15"/>
  <c r="G40" i="15"/>
  <c r="F40" i="15"/>
  <c r="E40" i="15"/>
  <c r="D40" i="15"/>
  <c r="C40" i="15"/>
  <c r="B40" i="15"/>
  <c r="I40" i="15" s="1"/>
  <c r="H39" i="15"/>
  <c r="G39" i="15"/>
  <c r="F39" i="15"/>
  <c r="E39" i="15"/>
  <c r="D39" i="15"/>
  <c r="C39" i="15"/>
  <c r="B39" i="15"/>
  <c r="I39" i="15" s="1"/>
  <c r="H38" i="15"/>
  <c r="G38" i="15"/>
  <c r="F38" i="15"/>
  <c r="E38" i="15"/>
  <c r="D38" i="15"/>
  <c r="C38" i="15"/>
  <c r="B38" i="15"/>
  <c r="I38" i="15" s="1"/>
  <c r="H37" i="15"/>
  <c r="G37" i="15"/>
  <c r="F37" i="15"/>
  <c r="E37" i="15"/>
  <c r="D37" i="15"/>
  <c r="C37" i="15"/>
  <c r="B37" i="15"/>
  <c r="I37" i="15" s="1"/>
  <c r="H36" i="15"/>
  <c r="G36" i="15"/>
  <c r="F36" i="15"/>
  <c r="E36" i="15"/>
  <c r="D36" i="15"/>
  <c r="C36" i="15"/>
  <c r="B36" i="15"/>
  <c r="I36" i="15" s="1"/>
  <c r="H35" i="15"/>
  <c r="G35" i="15"/>
  <c r="F35" i="15"/>
  <c r="E35" i="15"/>
  <c r="D35" i="15"/>
  <c r="C35" i="15"/>
  <c r="B35" i="15"/>
  <c r="I35" i="15" s="1"/>
  <c r="H34" i="15"/>
  <c r="G34" i="15"/>
  <c r="F34" i="15"/>
  <c r="E34" i="15"/>
  <c r="D34" i="15"/>
  <c r="C34" i="15"/>
  <c r="B34" i="15"/>
  <c r="I34" i="15" s="1"/>
  <c r="H33" i="15"/>
  <c r="G33" i="15"/>
  <c r="F33" i="15"/>
  <c r="E33" i="15"/>
  <c r="D33" i="15"/>
  <c r="C33" i="15"/>
  <c r="B33" i="15"/>
  <c r="I33" i="15" s="1"/>
  <c r="H32" i="15"/>
  <c r="G32" i="15"/>
  <c r="F32" i="15"/>
  <c r="E32" i="15"/>
  <c r="D32" i="15"/>
  <c r="C32" i="15"/>
  <c r="B32" i="15"/>
  <c r="I32" i="15" s="1"/>
  <c r="H31" i="15"/>
  <c r="G31" i="15"/>
  <c r="F31" i="15"/>
  <c r="E31" i="15"/>
  <c r="D31" i="15"/>
  <c r="C31" i="15"/>
  <c r="B31" i="15"/>
  <c r="I31" i="15" s="1"/>
  <c r="H30" i="15"/>
  <c r="G30" i="15"/>
  <c r="F30" i="15"/>
  <c r="E30" i="15"/>
  <c r="D30" i="15"/>
  <c r="C30" i="15"/>
  <c r="B30" i="15"/>
  <c r="I30" i="15" s="1"/>
  <c r="H29" i="15"/>
  <c r="G29" i="15"/>
  <c r="F29" i="15"/>
  <c r="E29" i="15"/>
  <c r="D29" i="15"/>
  <c r="C29" i="15"/>
  <c r="B29" i="15"/>
  <c r="I29" i="15" s="1"/>
  <c r="H28" i="15"/>
  <c r="G28" i="15"/>
  <c r="F28" i="15"/>
  <c r="E28" i="15"/>
  <c r="D28" i="15"/>
  <c r="C28" i="15"/>
  <c r="B28" i="15"/>
  <c r="I28" i="15" s="1"/>
  <c r="H27" i="15"/>
  <c r="G27" i="15"/>
  <c r="F27" i="15"/>
  <c r="E27" i="15"/>
  <c r="D27" i="15"/>
  <c r="C27" i="15"/>
  <c r="B27" i="15"/>
  <c r="I27" i="15" s="1"/>
  <c r="H26" i="15"/>
  <c r="G26" i="15"/>
  <c r="F26" i="15"/>
  <c r="E26" i="15"/>
  <c r="D26" i="15"/>
  <c r="C26" i="15"/>
  <c r="B26" i="15"/>
  <c r="I26" i="15" s="1"/>
  <c r="H25" i="15"/>
  <c r="G25" i="15"/>
  <c r="F25" i="15"/>
  <c r="E25" i="15"/>
  <c r="D25" i="15"/>
  <c r="C25" i="15"/>
  <c r="B25" i="15"/>
  <c r="I25" i="15" s="1"/>
  <c r="H24" i="15"/>
  <c r="G24" i="15"/>
  <c r="F24" i="15"/>
  <c r="E24" i="15"/>
  <c r="D24" i="15"/>
  <c r="C24" i="15"/>
  <c r="B24" i="15"/>
  <c r="I24" i="15" s="1"/>
  <c r="H23" i="15"/>
  <c r="G23" i="15"/>
  <c r="F23" i="15"/>
  <c r="E23" i="15"/>
  <c r="D23" i="15"/>
  <c r="C23" i="15"/>
  <c r="B23" i="15"/>
  <c r="I23" i="15" s="1"/>
  <c r="H22" i="15"/>
  <c r="G22" i="15"/>
  <c r="F22" i="15"/>
  <c r="E22" i="15"/>
  <c r="D22" i="15"/>
  <c r="C22" i="15"/>
  <c r="B22" i="15"/>
  <c r="I22" i="15" s="1"/>
  <c r="H21" i="15"/>
  <c r="G21" i="15"/>
  <c r="F21" i="15"/>
  <c r="E21" i="15"/>
  <c r="D21" i="15"/>
  <c r="C21" i="15"/>
  <c r="B21" i="15"/>
  <c r="I21" i="15" s="1"/>
  <c r="H20" i="15"/>
  <c r="G20" i="15"/>
  <c r="F20" i="15"/>
  <c r="E20" i="15"/>
  <c r="D20" i="15"/>
  <c r="C20" i="15"/>
  <c r="B20" i="15"/>
  <c r="I20" i="15" s="1"/>
  <c r="H19" i="15"/>
  <c r="G19" i="15"/>
  <c r="F19" i="15"/>
  <c r="E19" i="15"/>
  <c r="D19" i="15"/>
  <c r="C19" i="15"/>
  <c r="B19" i="15"/>
  <c r="I19" i="15" s="1"/>
  <c r="H18" i="15"/>
  <c r="G18" i="15"/>
  <c r="F18" i="15"/>
  <c r="E18" i="15"/>
  <c r="D18" i="15"/>
  <c r="C18" i="15"/>
  <c r="B18" i="15"/>
  <c r="I18" i="15" s="1"/>
  <c r="H17" i="15"/>
  <c r="G17" i="15"/>
  <c r="F17" i="15"/>
  <c r="E17" i="15"/>
  <c r="D17" i="15"/>
  <c r="C17" i="15"/>
  <c r="B17" i="15"/>
  <c r="I17" i="15" s="1"/>
  <c r="H16" i="15"/>
  <c r="G16" i="15"/>
  <c r="F16" i="15"/>
  <c r="E16" i="15"/>
  <c r="D16" i="15"/>
  <c r="C16" i="15"/>
  <c r="B16" i="15"/>
  <c r="I16" i="15" s="1"/>
  <c r="H15" i="15"/>
  <c r="G15" i="15"/>
  <c r="F15" i="15"/>
  <c r="E15" i="15"/>
  <c r="D15" i="15"/>
  <c r="C15" i="15"/>
  <c r="B15" i="15"/>
  <c r="I15" i="15" s="1"/>
  <c r="H14" i="15"/>
  <c r="G14" i="15"/>
  <c r="F14" i="15"/>
  <c r="E14" i="15"/>
  <c r="D14" i="15"/>
  <c r="C14" i="15"/>
  <c r="B14" i="15"/>
  <c r="I14" i="15" s="1"/>
  <c r="H13" i="15"/>
  <c r="G13" i="15"/>
  <c r="F13" i="15"/>
  <c r="E13" i="15"/>
  <c r="D13" i="15"/>
  <c r="C13" i="15"/>
  <c r="B13" i="15"/>
  <c r="I13" i="15" s="1"/>
  <c r="H12" i="15"/>
  <c r="G12" i="15"/>
  <c r="F12" i="15"/>
  <c r="E12" i="15"/>
  <c r="D12" i="15"/>
  <c r="C12" i="15"/>
  <c r="B12" i="15"/>
  <c r="I12" i="15" s="1"/>
  <c r="H11" i="15"/>
  <c r="G11" i="15"/>
  <c r="F11" i="15"/>
  <c r="E11" i="15"/>
  <c r="D11" i="15"/>
  <c r="C11" i="15"/>
  <c r="B11" i="15"/>
  <c r="I11" i="15" s="1"/>
  <c r="H10" i="15"/>
  <c r="G10" i="15"/>
  <c r="F10" i="15"/>
  <c r="E10" i="15"/>
  <c r="D10" i="15"/>
  <c r="C10" i="15"/>
  <c r="B10" i="15"/>
  <c r="I10" i="15" s="1"/>
  <c r="H9" i="15"/>
  <c r="G9" i="15"/>
  <c r="F9" i="15"/>
  <c r="E9" i="15"/>
  <c r="D9" i="15"/>
  <c r="C9" i="15"/>
  <c r="B9" i="15"/>
  <c r="I9" i="15" s="1"/>
  <c r="H8" i="15"/>
  <c r="G8" i="15"/>
  <c r="F8" i="15"/>
  <c r="E8" i="15"/>
  <c r="D8" i="15"/>
  <c r="C8" i="15"/>
  <c r="B8" i="15"/>
  <c r="I8" i="15" s="1"/>
  <c r="H7" i="15"/>
  <c r="G7" i="15"/>
  <c r="F7" i="15"/>
  <c r="E7" i="15"/>
  <c r="D7" i="15"/>
  <c r="C7" i="15"/>
  <c r="B7" i="15"/>
  <c r="I7" i="15" s="1"/>
  <c r="H6" i="15"/>
  <c r="G6" i="15"/>
  <c r="F6" i="15"/>
  <c r="E6" i="15"/>
  <c r="D6" i="15"/>
  <c r="C6" i="15"/>
  <c r="B6" i="15"/>
  <c r="I6" i="15" s="1"/>
  <c r="H5" i="15"/>
  <c r="G5" i="15"/>
  <c r="F5" i="15"/>
  <c r="E5" i="15"/>
  <c r="D5" i="15"/>
  <c r="C5" i="15"/>
  <c r="B5" i="15"/>
  <c r="I5" i="15" s="1"/>
  <c r="H4" i="15"/>
  <c r="G4" i="15"/>
  <c r="F4" i="15"/>
  <c r="E4" i="15"/>
  <c r="D4" i="15"/>
  <c r="C4" i="15"/>
  <c r="B4" i="15"/>
  <c r="I4" i="15" s="1"/>
  <c r="F3" i="15" l="1"/>
  <c r="H3"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G3" i="15"/>
  <c r="E3" i="15"/>
  <c r="D3" i="15"/>
  <c r="C3" i="15"/>
  <c r="B3" i="15"/>
  <c r="I3" i="15" s="1"/>
  <c r="A3" i="15"/>
  <c r="I3" i="10" l="1"/>
  <c r="H3" i="10"/>
  <c r="F3" i="10"/>
  <c r="E3" i="10"/>
  <c r="A3" i="10"/>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N3" i="8"/>
  <c r="H3" i="8"/>
  <c r="G3" i="8"/>
  <c r="F3" i="8"/>
  <c r="E3" i="8"/>
  <c r="D3" i="8"/>
  <c r="C3" i="8"/>
  <c r="B3" i="8"/>
  <c r="A4" i="8"/>
  <c r="A3" i="8"/>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H3" i="5"/>
  <c r="G3" i="5"/>
  <c r="C3" i="5"/>
  <c r="B3" i="5"/>
  <c r="A3" i="5"/>
  <c r="D7" i="1"/>
  <c r="D3" i="5" l="1"/>
  <c r="K3" i="5"/>
  <c r="E3" i="5"/>
  <c r="F3" i="5"/>
  <c r="I3" i="5"/>
  <c r="J3" i="5" s="1"/>
  <c r="L3" i="8"/>
  <c r="M3" i="8"/>
  <c r="K3" i="8"/>
  <c r="I3" i="8"/>
  <c r="J3" i="8" s="1"/>
  <c r="D3" i="10"/>
  <c r="C3" i="10"/>
  <c r="B3" i="10"/>
  <c r="G3" i="10"/>
</calcChain>
</file>

<file path=xl/sharedStrings.xml><?xml version="1.0" encoding="utf-8"?>
<sst xmlns="http://schemas.openxmlformats.org/spreadsheetml/2006/main" count="22878" uniqueCount="6643">
  <si>
    <t>NEW YORK CITY COLLEGE OF TECHNOLOGY FACULTY SERVICE REPORT</t>
  </si>
  <si>
    <t>TEACHING FACULTY ONLY</t>
  </si>
  <si>
    <t xml:space="preserve">PLEASE REFER TO THE INSTRUCTIONS TAB BELOW </t>
  </si>
  <si>
    <t>DEPARTMENT:</t>
  </si>
  <si>
    <t>African American Studies</t>
  </si>
  <si>
    <t>The Department Chairperson, or designated party, has reviewed the information included on this spreadsheet and verifies that it is correct, to the best of his/her knowledge.  Questions or corrections may be addressed to this person, if necessary.</t>
  </si>
  <si>
    <t>SUBMITTED BY:</t>
  </si>
  <si>
    <t>DATE:</t>
  </si>
  <si>
    <t>PERIOD:</t>
  </si>
  <si>
    <t>SELECT "NONE" IF THERE ARE NO ABSENCES OR SUB-SERVICE WORK TO REPORT:</t>
  </si>
  <si>
    <t>Chairperson or
designee:</t>
  </si>
  <si>
    <t>CLASS INFORMATION</t>
  </si>
  <si>
    <t>ABSENT PERSONNEL</t>
  </si>
  <si>
    <t>SUBSTITUTE PERSONNEL</t>
  </si>
  <si>
    <t>FOR AWMO USE ONLY</t>
  </si>
  <si>
    <t xml:space="preserve">COURSE </t>
  </si>
  <si>
    <t>SECTION</t>
  </si>
  <si>
    <t>HOURS</t>
  </si>
  <si>
    <t>DAY OF
WEEK</t>
  </si>
  <si>
    <t>CLASS
CANCELLED?</t>
  </si>
  <si>
    <t>LAST NAME, FIRST NAME</t>
  </si>
  <si>
    <t>ASSIGNMENT
TYPE</t>
  </si>
  <si>
    <t>REASON
*SEE INSTRUCTIONS TAB*</t>
  </si>
  <si>
    <t>PROFESSIONAL HOURS MADE UP  *SEE INSTRUCTIONS TAB*</t>
  </si>
  <si>
    <t>TITLE</t>
  </si>
  <si>
    <t>PAYMENT
HOURS</t>
  </si>
  <si>
    <t>ID GUEST
LECTURER</t>
  </si>
  <si>
    <t>NOTES</t>
  </si>
  <si>
    <t>PERIOD</t>
  </si>
  <si>
    <t>DUE DATE</t>
  </si>
  <si>
    <t>DEPT</t>
  </si>
  <si>
    <t>CUNYfirst ID</t>
  </si>
  <si>
    <t>NYS ID</t>
  </si>
  <si>
    <t>PAYROLL #</t>
  </si>
  <si>
    <t>DATE OF SERVICE</t>
  </si>
  <si>
    <t>RATE</t>
  </si>
  <si>
    <t>TOTAL</t>
  </si>
  <si>
    <t>PAYROLL ACTIVE</t>
  </si>
  <si>
    <t>ASSIGNMENT TYPE</t>
  </si>
  <si>
    <t>REASON</t>
  </si>
  <si>
    <t>COURSE</t>
  </si>
  <si>
    <t>DATE OF ABSENCE</t>
  </si>
  <si>
    <t>OFSR REPORT</t>
  </si>
  <si>
    <t>RECORD (R) #</t>
  </si>
  <si>
    <t>JOB CODE</t>
  </si>
  <si>
    <t>Aalsberg, Suela</t>
  </si>
  <si>
    <t>N01412759</t>
  </si>
  <si>
    <t>NO</t>
  </si>
  <si>
    <t>Adj Lecturer</t>
  </si>
  <si>
    <t>N02252515</t>
  </si>
  <si>
    <t>N02300893</t>
  </si>
  <si>
    <t>N02370906</t>
  </si>
  <si>
    <t>N02102321</t>
  </si>
  <si>
    <t>N02125926</t>
  </si>
  <si>
    <t>N02092387</t>
  </si>
  <si>
    <t>N02360683</t>
  </si>
  <si>
    <t>Abdul-Wasi, Fahiym</t>
  </si>
  <si>
    <t>Abdurakhmanova, Vera</t>
  </si>
  <si>
    <t>N01848498</t>
  </si>
  <si>
    <t>YES</t>
  </si>
  <si>
    <t>N01191645</t>
  </si>
  <si>
    <t>Adj Asst Prof</t>
  </si>
  <si>
    <t>N02127022</t>
  </si>
  <si>
    <t>Abramov, Vyacheslav</t>
  </si>
  <si>
    <t>N02143890</t>
  </si>
  <si>
    <t>N01875431</t>
  </si>
  <si>
    <t>Abramowitz, Rhoda</t>
  </si>
  <si>
    <t>N01429742</t>
  </si>
  <si>
    <t>Abreu, Rosa</t>
  </si>
  <si>
    <t>N01654400</t>
  </si>
  <si>
    <t>Asst Prof</t>
  </si>
  <si>
    <t>Accardo, Anthony</t>
  </si>
  <si>
    <t>N01180958</t>
  </si>
  <si>
    <t>N01445849</t>
  </si>
  <si>
    <t>N01832576</t>
  </si>
  <si>
    <t>Acquaviva, Viviana</t>
  </si>
  <si>
    <t>N01906828</t>
  </si>
  <si>
    <t>Professor</t>
  </si>
  <si>
    <t>Adams, Ejaz</t>
  </si>
  <si>
    <t>N01860524</t>
  </si>
  <si>
    <t>N02015564</t>
  </si>
  <si>
    <t>N02060552</t>
  </si>
  <si>
    <t>Adesman, Alexander</t>
  </si>
  <si>
    <t>N02273494</t>
  </si>
  <si>
    <t>N02032418</t>
  </si>
  <si>
    <t>N01985545</t>
  </si>
  <si>
    <t>Assoc Prof</t>
  </si>
  <si>
    <t>N02281221</t>
  </si>
  <si>
    <t>N01170446</t>
  </si>
  <si>
    <t>N02128449</t>
  </si>
  <si>
    <t>Aggarwal, Vrinda</t>
  </si>
  <si>
    <t>N02278797</t>
  </si>
  <si>
    <t>Agioutanti, Christie</t>
  </si>
  <si>
    <t>N01550427</t>
  </si>
  <si>
    <t>Ahmad, Afroz</t>
  </si>
  <si>
    <t>N01491359</t>
  </si>
  <si>
    <t>Ahmed, Kazi</t>
  </si>
  <si>
    <t>N02032390</t>
  </si>
  <si>
    <t>N02060523</t>
  </si>
  <si>
    <t>Ahmed, Mostaque</t>
  </si>
  <si>
    <t>N01818370</t>
  </si>
  <si>
    <t>Ahmed, Raja</t>
  </si>
  <si>
    <t>N01207992</t>
  </si>
  <si>
    <t>Ahmed, Rakib</t>
  </si>
  <si>
    <t>N02366827</t>
  </si>
  <si>
    <t>N02331078</t>
  </si>
  <si>
    <t>N02203075</t>
  </si>
  <si>
    <t>N01099001</t>
  </si>
  <si>
    <t>N01475365</t>
  </si>
  <si>
    <t>N02360637</t>
  </si>
  <si>
    <t>N02099765</t>
  </si>
  <si>
    <t>Akana, John</t>
  </si>
  <si>
    <t>N01811757</t>
  </si>
  <si>
    <t>N02010427</t>
  </si>
  <si>
    <t>N02312203</t>
  </si>
  <si>
    <t>N02286400</t>
  </si>
  <si>
    <t>Akkerman, Zinoviy</t>
  </si>
  <si>
    <t>N01178078</t>
  </si>
  <si>
    <t>Adj Assoc Prof</t>
  </si>
  <si>
    <t>N02335735</t>
  </si>
  <si>
    <t>N02105324</t>
  </si>
  <si>
    <t>Akulov, Vladimir</t>
  </si>
  <si>
    <t>N01585605</t>
  </si>
  <si>
    <t>N02218518</t>
  </si>
  <si>
    <t>N02173706</t>
  </si>
  <si>
    <t>N01893995</t>
  </si>
  <si>
    <t>Adj Professor</t>
  </si>
  <si>
    <t>N01862606</t>
  </si>
  <si>
    <t>N01153978</t>
  </si>
  <si>
    <t>N01968471</t>
  </si>
  <si>
    <t>N02086464</t>
  </si>
  <si>
    <t>N01813598</t>
  </si>
  <si>
    <t>N01964568</t>
  </si>
  <si>
    <t>Alden, Steven</t>
  </si>
  <si>
    <t>N01437241</t>
  </si>
  <si>
    <t>Alert, Davina</t>
  </si>
  <si>
    <t>N01830868</t>
  </si>
  <si>
    <t>Alessi, Joy</t>
  </si>
  <si>
    <t>N01457762</t>
  </si>
  <si>
    <t>Alexis, Austin</t>
  </si>
  <si>
    <t>N01536276</t>
  </si>
  <si>
    <t>N01889086</t>
  </si>
  <si>
    <t>N02309745</t>
  </si>
  <si>
    <t>Allahverdi, Navid</t>
  </si>
  <si>
    <t>N01987272</t>
  </si>
  <si>
    <t>N01849499</t>
  </si>
  <si>
    <t>Allard, Andrea</t>
  </si>
  <si>
    <t>N01488434</t>
  </si>
  <si>
    <t>N01014612</t>
  </si>
  <si>
    <t>N01985542</t>
  </si>
  <si>
    <t>N01396487</t>
  </si>
  <si>
    <t>Al-Shabazz, Ikiesha</t>
  </si>
  <si>
    <t>N02124684</t>
  </si>
  <si>
    <t>N01145739</t>
  </si>
  <si>
    <t>Alter, Daniel</t>
  </si>
  <si>
    <t>N01531612</t>
  </si>
  <si>
    <t>Alvarez, Desiree</t>
  </si>
  <si>
    <t>N01055442</t>
  </si>
  <si>
    <t>N02099413</t>
  </si>
  <si>
    <t>Alvaro, Carlo</t>
  </si>
  <si>
    <t>N01857712</t>
  </si>
  <si>
    <t>N02336884</t>
  </si>
  <si>
    <t>Amann, Lillian</t>
  </si>
  <si>
    <t>N01892293</t>
  </si>
  <si>
    <t>Ames, John</t>
  </si>
  <si>
    <t>N01153166</t>
  </si>
  <si>
    <t>N02144819</t>
  </si>
  <si>
    <t>N02173678</t>
  </si>
  <si>
    <t>N01046099</t>
  </si>
  <si>
    <t>Ammour, Khadidja</t>
  </si>
  <si>
    <t>N02214061</t>
  </si>
  <si>
    <t>N02200043</t>
  </si>
  <si>
    <t>Anderson, Chris</t>
  </si>
  <si>
    <t>N01798427</t>
  </si>
  <si>
    <t>N01876997</t>
  </si>
  <si>
    <t>N02115468</t>
  </si>
  <si>
    <t>Andreescu, Laura</t>
  </si>
  <si>
    <t>N01283436</t>
  </si>
  <si>
    <t>N01970241</t>
  </si>
  <si>
    <t>Andrews, Jonathan</t>
  </si>
  <si>
    <t>N01016572</t>
  </si>
  <si>
    <t>Angeloro, Albert</t>
  </si>
  <si>
    <t>N01084602</t>
  </si>
  <si>
    <t>Antoine, Wladina</t>
  </si>
  <si>
    <t>N01047881</t>
  </si>
  <si>
    <t>N01985521</t>
  </si>
  <si>
    <t>N01883655</t>
  </si>
  <si>
    <t>N02144055</t>
  </si>
  <si>
    <t>Aplaca, Jacob</t>
  </si>
  <si>
    <t>N02066122</t>
  </si>
  <si>
    <t>N01096389</t>
  </si>
  <si>
    <t>Appel, Solomon</t>
  </si>
  <si>
    <t>N01092230</t>
  </si>
  <si>
    <t>N01331785</t>
  </si>
  <si>
    <t>N02206358</t>
  </si>
  <si>
    <t>N01411538</t>
  </si>
  <si>
    <t>Applewhite, Andre</t>
  </si>
  <si>
    <t>N01512565</t>
  </si>
  <si>
    <t>Aptekar, Alexander</t>
  </si>
  <si>
    <t>N01085750</t>
  </si>
  <si>
    <t>N01877571</t>
  </si>
  <si>
    <t>N01597564</t>
  </si>
  <si>
    <t>Archibald, Delores</t>
  </si>
  <si>
    <t>N01277234</t>
  </si>
  <si>
    <t>Lecturer</t>
  </si>
  <si>
    <t>N01201783</t>
  </si>
  <si>
    <t>N02171644</t>
  </si>
  <si>
    <t>Arfaei, Ardavan</t>
  </si>
  <si>
    <t>N02079821</t>
  </si>
  <si>
    <t>N02124661</t>
  </si>
  <si>
    <t>N01957767</t>
  </si>
  <si>
    <t>N01877477</t>
  </si>
  <si>
    <t>N01142157</t>
  </si>
  <si>
    <t>Ariza, Karina</t>
  </si>
  <si>
    <t>N01124338</t>
  </si>
  <si>
    <t>Aronin, Richard</t>
  </si>
  <si>
    <t>N01380844</t>
  </si>
  <si>
    <t>N02171639</t>
  </si>
  <si>
    <t>N01298845</t>
  </si>
  <si>
    <t>N01945327</t>
  </si>
  <si>
    <t>N02168173</t>
  </si>
  <si>
    <t>Aslantepe, Ilker</t>
  </si>
  <si>
    <t>N02124339</t>
  </si>
  <si>
    <t>Assam, Tim</t>
  </si>
  <si>
    <t>N01013401</t>
  </si>
  <si>
    <t>N02204335</t>
  </si>
  <si>
    <t>N01215384</t>
  </si>
  <si>
    <t>Auji, Hosni</t>
  </si>
  <si>
    <t>N02184544</t>
  </si>
  <si>
    <t>N01234207</t>
  </si>
  <si>
    <t>Avcioglu, Sancar</t>
  </si>
  <si>
    <t>N01957761</t>
  </si>
  <si>
    <t>N01972707</t>
  </si>
  <si>
    <t>N01604910</t>
  </si>
  <si>
    <t>N02319956</t>
  </si>
  <si>
    <t>N01829115</t>
  </si>
  <si>
    <t>N01500272</t>
  </si>
  <si>
    <t>Ayoub, Toufik</t>
  </si>
  <si>
    <t>N01777715</t>
  </si>
  <si>
    <t>Ayoung, Kimberly</t>
  </si>
  <si>
    <t>N01357829</t>
  </si>
  <si>
    <t>N01797015</t>
  </si>
  <si>
    <t>N02211283</t>
  </si>
  <si>
    <t>N02247302</t>
  </si>
  <si>
    <t>Bagriyanik, Mehmet</t>
  </si>
  <si>
    <t>N01990432</t>
  </si>
  <si>
    <t>N02082751</t>
  </si>
  <si>
    <t>N02255352</t>
  </si>
  <si>
    <t>N01939284</t>
  </si>
  <si>
    <t>N02246645</t>
  </si>
  <si>
    <t>N02287992</t>
  </si>
  <si>
    <t>N02092333</t>
  </si>
  <si>
    <t>N01090222</t>
  </si>
  <si>
    <t>Bala, Branislav</t>
  </si>
  <si>
    <t>N02125298</t>
  </si>
  <si>
    <t>N02125973</t>
  </si>
  <si>
    <t>N01656870</t>
  </si>
  <si>
    <t>N01057334</t>
  </si>
  <si>
    <t>N02313875</t>
  </si>
  <si>
    <t>Banduk, Edward</t>
  </si>
  <si>
    <t>N01420458</t>
  </si>
  <si>
    <t>N01990615</t>
  </si>
  <si>
    <t>N02245967</t>
  </si>
  <si>
    <t>N01741470</t>
  </si>
  <si>
    <t>N01877155</t>
  </si>
  <si>
    <t>N01637151</t>
  </si>
  <si>
    <t>Barjis, Isaac</t>
  </si>
  <si>
    <t>N01210308</t>
  </si>
  <si>
    <t>Barkhordar, Nasser</t>
  </si>
  <si>
    <t>N01266796</t>
  </si>
  <si>
    <t>Barnes, Maxine</t>
  </si>
  <si>
    <t>N01661491</t>
  </si>
  <si>
    <t>N02247296</t>
  </si>
  <si>
    <t>Barrios-Esquilin, Oswald</t>
  </si>
  <si>
    <t>N02360669</t>
  </si>
  <si>
    <t>N02307754</t>
  </si>
  <si>
    <t>Barthe, Karline</t>
  </si>
  <si>
    <t>N02205089</t>
  </si>
  <si>
    <t>Barthelemy, Nancye</t>
  </si>
  <si>
    <t>N01336823</t>
  </si>
  <si>
    <t>Bartholomew, Roosevelt</t>
  </si>
  <si>
    <t>N01465448</t>
  </si>
  <si>
    <t>N01480918</t>
  </si>
  <si>
    <t>N01899106</t>
  </si>
  <si>
    <t>Baryshev, Ellen</t>
  </si>
  <si>
    <t>N01843632</t>
  </si>
  <si>
    <t>N01288555</t>
  </si>
  <si>
    <t>N01215087</t>
  </si>
  <si>
    <t>Bassali, Fred</t>
  </si>
  <si>
    <t>N01440899</t>
  </si>
  <si>
    <t>N02055394</t>
  </si>
  <si>
    <t>N01145207</t>
  </si>
  <si>
    <t>Batyr, Olga</t>
  </si>
  <si>
    <t>N01859721</t>
  </si>
  <si>
    <t>N01956553</t>
  </si>
  <si>
    <t>N01162510</t>
  </si>
  <si>
    <t>N02188551</t>
  </si>
  <si>
    <t>Baysal, Anil</t>
  </si>
  <si>
    <t>N02307967</t>
  </si>
  <si>
    <t>N02002154</t>
  </si>
  <si>
    <t>N01894965</t>
  </si>
  <si>
    <t>N02246708</t>
  </si>
  <si>
    <t>N01680196</t>
  </si>
  <si>
    <t>N01716387</t>
  </si>
  <si>
    <t>N01127463</t>
  </si>
  <si>
    <t>N02128453</t>
  </si>
  <si>
    <t>Begliarbekov, Milan</t>
  </si>
  <si>
    <t>N01977388</t>
  </si>
  <si>
    <t>Behrent, Megan</t>
  </si>
  <si>
    <t>N01013927</t>
  </si>
  <si>
    <t>N01894576</t>
  </si>
  <si>
    <t>Bekralas, Rachid</t>
  </si>
  <si>
    <t>N02084529</t>
  </si>
  <si>
    <t>N01990720</t>
  </si>
  <si>
    <t>N01487904</t>
  </si>
  <si>
    <t>N02312216</t>
  </si>
  <si>
    <t>N01012046</t>
  </si>
  <si>
    <t>Bellehsen, David</t>
  </si>
  <si>
    <t>N01221610</t>
  </si>
  <si>
    <t>N01633539</t>
  </si>
  <si>
    <t>N01918814</t>
  </si>
  <si>
    <t>Benakli, Nadia</t>
  </si>
  <si>
    <t>N01726067</t>
  </si>
  <si>
    <t>N01971181</t>
  </si>
  <si>
    <t>Bendavid, Gilad</t>
  </si>
  <si>
    <t>N02323336</t>
  </si>
  <si>
    <t>Bennani, Fouad</t>
  </si>
  <si>
    <t>N01515808</t>
  </si>
  <si>
    <t>N01935658</t>
  </si>
  <si>
    <t>N02311940</t>
  </si>
  <si>
    <t>Bennett-Lewis, Marcia</t>
  </si>
  <si>
    <t>N02246637</t>
  </si>
  <si>
    <t>N01835398</t>
  </si>
  <si>
    <t>N02079380</t>
  </si>
  <si>
    <t>Berger, Jacqueline</t>
  </si>
  <si>
    <t>N01277267</t>
  </si>
  <si>
    <t>N01155708</t>
  </si>
  <si>
    <t>Berglund, Roy</t>
  </si>
  <si>
    <t>N01107794</t>
  </si>
  <si>
    <t>N01634514</t>
  </si>
  <si>
    <t>Berman, Oleg</t>
  </si>
  <si>
    <t>N01568642</t>
  </si>
  <si>
    <t>N02124622</t>
  </si>
  <si>
    <t>N02332981</t>
  </si>
  <si>
    <t>N01063216</t>
  </si>
  <si>
    <t>Berri, Sidi</t>
  </si>
  <si>
    <t>N01659602</t>
  </si>
  <si>
    <t>N02069949</t>
  </si>
  <si>
    <t>N01013347</t>
  </si>
  <si>
    <t>N02217500</t>
  </si>
  <si>
    <t>N01970677</t>
  </si>
  <si>
    <t>N02022322</t>
  </si>
  <si>
    <t>Biehl, Mary</t>
  </si>
  <si>
    <t>N01158054</t>
  </si>
  <si>
    <t>N02012603</t>
  </si>
  <si>
    <t>N02054538</t>
  </si>
  <si>
    <t>Biester, Gary</t>
  </si>
  <si>
    <t>N01719994</t>
  </si>
  <si>
    <t>Bigio, Rebecca</t>
  </si>
  <si>
    <t>N01645581</t>
  </si>
  <si>
    <t>Bilello, Mariaelena</t>
  </si>
  <si>
    <t>N01397703</t>
  </si>
  <si>
    <t>N02168172</t>
  </si>
  <si>
    <t>N02253615</t>
  </si>
  <si>
    <t>N01777948</t>
  </si>
  <si>
    <t>Bissoon, Natalie</t>
  </si>
  <si>
    <t>N01611386</t>
  </si>
  <si>
    <t>N01819093</t>
  </si>
  <si>
    <t>N02089899</t>
  </si>
  <si>
    <t>N02002323</t>
  </si>
  <si>
    <t>Blair, Christopher</t>
  </si>
  <si>
    <t>N01985237</t>
  </si>
  <si>
    <t>Blake, Reginald</t>
  </si>
  <si>
    <t>N01689135</t>
  </si>
  <si>
    <t>N01391905</t>
  </si>
  <si>
    <t>Blanco, Hernando</t>
  </si>
  <si>
    <t>N02014203</t>
  </si>
  <si>
    <t>N01437087</t>
  </si>
  <si>
    <t>N01413442</t>
  </si>
  <si>
    <t>N01666297</t>
  </si>
  <si>
    <t>N01224671</t>
  </si>
  <si>
    <t>N01881397</t>
  </si>
  <si>
    <t>N02118155</t>
  </si>
  <si>
    <t>N01808774</t>
  </si>
  <si>
    <t>Boiko, Viktor</t>
  </si>
  <si>
    <t>N02080403</t>
  </si>
  <si>
    <t>N02116807</t>
  </si>
  <si>
    <t>N02364281</t>
  </si>
  <si>
    <t>Bonsignore, Karen</t>
  </si>
  <si>
    <t>N01479609</t>
  </si>
  <si>
    <t>N02171257</t>
  </si>
  <si>
    <t>Boozarjomehri, Alireza</t>
  </si>
  <si>
    <t>N01935909</t>
  </si>
  <si>
    <t>N02119246</t>
  </si>
  <si>
    <t>N01511577</t>
  </si>
  <si>
    <t>Bornstein, Daryl</t>
  </si>
  <si>
    <t>N02280241</t>
  </si>
  <si>
    <t>Bosso, Koffi</t>
  </si>
  <si>
    <t>N01990381</t>
  </si>
  <si>
    <t>N01994806</t>
  </si>
  <si>
    <t>N01337946</t>
  </si>
  <si>
    <t>Boukenken, Karima</t>
  </si>
  <si>
    <t>N02077470</t>
  </si>
  <si>
    <t>Boukerrou, Kamel</t>
  </si>
  <si>
    <t>N01914284</t>
  </si>
  <si>
    <t>Boulet, Jean</t>
  </si>
  <si>
    <t>N01049312</t>
  </si>
  <si>
    <t>Boulis, Michael</t>
  </si>
  <si>
    <t>N01098557</t>
  </si>
  <si>
    <t>Bouratoglou, Jill</t>
  </si>
  <si>
    <t>N01791733</t>
  </si>
  <si>
    <t>N02044155</t>
  </si>
  <si>
    <t>N01536676</t>
  </si>
  <si>
    <t>N02364689</t>
  </si>
  <si>
    <t>N01985254</t>
  </si>
  <si>
    <t>N01903503</t>
  </si>
  <si>
    <t>Bracichowicz, Piotr</t>
  </si>
  <si>
    <t>N01843406</t>
  </si>
  <si>
    <t>N01734707</t>
  </si>
  <si>
    <t>N02245136</t>
  </si>
  <si>
    <t>Bradley, Linda</t>
  </si>
  <si>
    <t>N02014441</t>
  </si>
  <si>
    <t>N02217509</t>
  </si>
  <si>
    <t>Brahimi, Malek</t>
  </si>
  <si>
    <t>N01450258</t>
  </si>
  <si>
    <t>Brandt, Susan</t>
  </si>
  <si>
    <t>N01807399</t>
  </si>
  <si>
    <t>N02099213</t>
  </si>
  <si>
    <t>Brekman, Angelika</t>
  </si>
  <si>
    <t>N01193860</t>
  </si>
  <si>
    <t>N02124711</t>
  </si>
  <si>
    <t>N02099804</t>
  </si>
  <si>
    <t>Brenord, Dudrige</t>
  </si>
  <si>
    <t>N01177459</t>
  </si>
  <si>
    <t>N02252535</t>
  </si>
  <si>
    <t>N02288057</t>
  </si>
  <si>
    <t>Bridgeman, Donna</t>
  </si>
  <si>
    <t>N01301248</t>
  </si>
  <si>
    <t>N02282382</t>
  </si>
  <si>
    <t>N01053235</t>
  </si>
  <si>
    <t>Brin, Galina</t>
  </si>
  <si>
    <t>N01774463</t>
  </si>
  <si>
    <t>N01356794</t>
  </si>
  <si>
    <t>N02364681</t>
  </si>
  <si>
    <t>Bromberg, Joshua</t>
  </si>
  <si>
    <t>N01713745</t>
  </si>
  <si>
    <t>Brooks, Rennie</t>
  </si>
  <si>
    <t>N01240904</t>
  </si>
  <si>
    <t>Brown, Christina</t>
  </si>
  <si>
    <t>N02364291</t>
  </si>
  <si>
    <t>N01031497</t>
  </si>
  <si>
    <t>N01358736</t>
  </si>
  <si>
    <t>N02099179</t>
  </si>
  <si>
    <t>N01146356</t>
  </si>
  <si>
    <t>N01933723</t>
  </si>
  <si>
    <t>N01751932</t>
  </si>
  <si>
    <t>N01994844</t>
  </si>
  <si>
    <t>Brybag, Rosemary</t>
  </si>
  <si>
    <t>N01993360</t>
  </si>
  <si>
    <t>N01776919</t>
  </si>
  <si>
    <t>N02015688</t>
  </si>
  <si>
    <t>N01401588</t>
  </si>
  <si>
    <t>N01659003</t>
  </si>
  <si>
    <t>Budny, Renata</t>
  </si>
  <si>
    <t>N01843316</t>
  </si>
  <si>
    <t>N01715582</t>
  </si>
  <si>
    <t>N01267316</t>
  </si>
  <si>
    <t>Burdine, Warren</t>
  </si>
  <si>
    <t>N01024085</t>
  </si>
  <si>
    <t>N02306135</t>
  </si>
  <si>
    <t>N01971209</t>
  </si>
  <si>
    <t>N02173686</t>
  </si>
  <si>
    <t>N02246641</t>
  </si>
  <si>
    <t>N01330161</t>
  </si>
  <si>
    <t>Burton, Frederica</t>
  </si>
  <si>
    <t>N01205188</t>
  </si>
  <si>
    <t>N01822345</t>
  </si>
  <si>
    <t>N01379074</t>
  </si>
  <si>
    <t>Byrd, Carole</t>
  </si>
  <si>
    <t>N01031213</t>
  </si>
  <si>
    <t>Bzadough, Nancy</t>
  </si>
  <si>
    <t>N02360650</t>
  </si>
  <si>
    <t>N01264058</t>
  </si>
  <si>
    <t>Cabo, Candido</t>
  </si>
  <si>
    <t>N01752922</t>
  </si>
  <si>
    <t>N02086481</t>
  </si>
  <si>
    <t>N01809976</t>
  </si>
  <si>
    <t>N02084522</t>
  </si>
  <si>
    <t>N02038001</t>
  </si>
  <si>
    <t>N02355354</t>
  </si>
  <si>
    <t>Camastro, Thomas</t>
  </si>
  <si>
    <t>N01294280</t>
  </si>
  <si>
    <t>N02075292</t>
  </si>
  <si>
    <t>Camilien, Jean</t>
  </si>
  <si>
    <t>N01624733</t>
  </si>
  <si>
    <t>N01005473</t>
  </si>
  <si>
    <t>N01407564</t>
  </si>
  <si>
    <t>N01894015</t>
  </si>
  <si>
    <t>N01635482</t>
  </si>
  <si>
    <t>N01956587</t>
  </si>
  <si>
    <t>Canonge, Hector</t>
  </si>
  <si>
    <t>N01893667</t>
  </si>
  <si>
    <t>N01948759</t>
  </si>
  <si>
    <t>N01434170</t>
  </si>
  <si>
    <t>Caprio, Susan</t>
  </si>
  <si>
    <t>N01679386</t>
  </si>
  <si>
    <t>N01691634</t>
  </si>
  <si>
    <t>N01493020</t>
  </si>
  <si>
    <t>N01091031</t>
  </si>
  <si>
    <t>N02002347</t>
  </si>
  <si>
    <t>Caris, Konstantina</t>
  </si>
  <si>
    <t>N02255248</t>
  </si>
  <si>
    <t>N02280233</t>
  </si>
  <si>
    <t>N01760753</t>
  </si>
  <si>
    <t>Carliner, Beth</t>
  </si>
  <si>
    <t>N02173743</t>
  </si>
  <si>
    <t>Carlson, Scott</t>
  </si>
  <si>
    <t>N02053636</t>
  </si>
  <si>
    <t>N01102464</t>
  </si>
  <si>
    <t>N02294702</t>
  </si>
  <si>
    <t>N01760099</t>
  </si>
  <si>
    <t>Carranza, Aparicio</t>
  </si>
  <si>
    <t>N01683000</t>
  </si>
  <si>
    <t>N01931920</t>
  </si>
  <si>
    <t>N01619597</t>
  </si>
  <si>
    <t>Carroll, Rosemarie</t>
  </si>
  <si>
    <t>N01446737</t>
  </si>
  <si>
    <t>N01364903</t>
  </si>
  <si>
    <t>N02099820</t>
  </si>
  <si>
    <t>N01058474</t>
  </si>
  <si>
    <t>N01428694</t>
  </si>
  <si>
    <t>N02162880</t>
  </si>
  <si>
    <t>N01031879</t>
  </si>
  <si>
    <t>Catapano, Peter</t>
  </si>
  <si>
    <t>N01018849</t>
  </si>
  <si>
    <t>N02370900</t>
  </si>
  <si>
    <t>N02229833</t>
  </si>
  <si>
    <t>N02312220</t>
  </si>
  <si>
    <t>Cekirge, Huseyin</t>
  </si>
  <si>
    <t>N01730129</t>
  </si>
  <si>
    <t>Celestin, Richard</t>
  </si>
  <si>
    <t>N01507013</t>
  </si>
  <si>
    <t>N02061919</t>
  </si>
  <si>
    <t>N01912606</t>
  </si>
  <si>
    <t>Cevher, Murat</t>
  </si>
  <si>
    <t>N01138613</t>
  </si>
  <si>
    <t>Chajet, Olga</t>
  </si>
  <si>
    <t>N01146161</t>
  </si>
  <si>
    <t>Chakraborty, Sanjoy</t>
  </si>
  <si>
    <t>N01444586</t>
  </si>
  <si>
    <t>N02172589</t>
  </si>
  <si>
    <t>N02053632</t>
  </si>
  <si>
    <t>N02082681</t>
  </si>
  <si>
    <t>Chan, William</t>
  </si>
  <si>
    <t>N01895017</t>
  </si>
  <si>
    <t>N01728686</t>
  </si>
  <si>
    <t>Chang, Wandy</t>
  </si>
  <si>
    <t>N01709798</t>
  </si>
  <si>
    <t>N02173751</t>
  </si>
  <si>
    <t>N01867494</t>
  </si>
  <si>
    <t>N01130741</t>
  </si>
  <si>
    <t>N02142549</t>
  </si>
  <si>
    <t>Chapnick, Marie</t>
  </si>
  <si>
    <t>N01247212</t>
  </si>
  <si>
    <t>N02211917</t>
  </si>
  <si>
    <t>N01019512</t>
  </si>
  <si>
    <t>N01379512</t>
  </si>
  <si>
    <t>Chatterjee, Subashis</t>
  </si>
  <si>
    <t>N01916524</t>
  </si>
  <si>
    <t>N01317792</t>
  </si>
  <si>
    <t>N01934477</t>
  </si>
  <si>
    <t>Chen, Caihua</t>
  </si>
  <si>
    <t>N02199776</t>
  </si>
  <si>
    <t>Chen, Yue</t>
  </si>
  <si>
    <t>N01831814</t>
  </si>
  <si>
    <t>N02089226</t>
  </si>
  <si>
    <t>N02291691</t>
  </si>
  <si>
    <t>N02317093</t>
  </si>
  <si>
    <t>N02317145</t>
  </si>
  <si>
    <t>N01714685</t>
  </si>
  <si>
    <t>N01080488</t>
  </si>
  <si>
    <t>N02330959</t>
  </si>
  <si>
    <t>Chiarelli, Peter</t>
  </si>
  <si>
    <t>N01023103</t>
  </si>
  <si>
    <t>N02294662</t>
  </si>
  <si>
    <t>N02086482</t>
  </si>
  <si>
    <t>Chin, Nichol</t>
  </si>
  <si>
    <t>N01302513</t>
  </si>
  <si>
    <t>Chin, Ting</t>
  </si>
  <si>
    <t>N01951161</t>
  </si>
  <si>
    <t>N02033458</t>
  </si>
  <si>
    <t>N02056919</t>
  </si>
  <si>
    <t>N02055600</t>
  </si>
  <si>
    <t>N02317104</t>
  </si>
  <si>
    <t>Cho, Soyeon</t>
  </si>
  <si>
    <t>N01732434</t>
  </si>
  <si>
    <t>N02046339</t>
  </si>
  <si>
    <t>N02207428</t>
  </si>
  <si>
    <t>N02188549</t>
  </si>
  <si>
    <t>N01913053</t>
  </si>
  <si>
    <t>N01843898</t>
  </si>
  <si>
    <t>Cholmondeley, Jacqueline</t>
  </si>
  <si>
    <t>N01135721</t>
  </si>
  <si>
    <t>N01998032</t>
  </si>
  <si>
    <t>N02188369</t>
  </si>
  <si>
    <t>N02317100</t>
  </si>
  <si>
    <t>N02288066</t>
  </si>
  <si>
    <t>Cinar, Mukadder</t>
  </si>
  <si>
    <t>N02186166</t>
  </si>
  <si>
    <t>N01835797</t>
  </si>
  <si>
    <t>Cioffi, Anthony</t>
  </si>
  <si>
    <t>N01163939</t>
  </si>
  <si>
    <t>N01294832</t>
  </si>
  <si>
    <t>N02365022</t>
  </si>
  <si>
    <t>N01225898</t>
  </si>
  <si>
    <t>N02119163</t>
  </si>
  <si>
    <t>N01290194</t>
  </si>
  <si>
    <t>N02315927</t>
  </si>
  <si>
    <t>N01786857</t>
  </si>
  <si>
    <t>N02265379</t>
  </si>
  <si>
    <t>N02142551</t>
  </si>
  <si>
    <t>Cleveland, Edward</t>
  </si>
  <si>
    <t>N01386564</t>
  </si>
  <si>
    <t>N01042329</t>
  </si>
  <si>
    <t>N01014797</t>
  </si>
  <si>
    <t>N01987573</t>
  </si>
  <si>
    <t>Cobb, Philip</t>
  </si>
  <si>
    <t>N01334640</t>
  </si>
  <si>
    <t>N02278952</t>
  </si>
  <si>
    <t>N01324715</t>
  </si>
  <si>
    <t>N02142088</t>
  </si>
  <si>
    <t>N02212950</t>
  </si>
  <si>
    <t>N02168146</t>
  </si>
  <si>
    <t>N02278774</t>
  </si>
  <si>
    <t>N01615447</t>
  </si>
  <si>
    <t>Coleman, Charles</t>
  </si>
  <si>
    <t>N01340307</t>
  </si>
  <si>
    <t>N02211929</t>
  </si>
  <si>
    <t>Cole-Walker, Lynn</t>
  </si>
  <si>
    <t>N01021023</t>
  </si>
  <si>
    <t>N01990435</t>
  </si>
  <si>
    <t>Collantes-Woods, Gabriella</t>
  </si>
  <si>
    <t>N01178537</t>
  </si>
  <si>
    <t>Collier, Beverly</t>
  </si>
  <si>
    <t>N01300773</t>
  </si>
  <si>
    <t>N02186584</t>
  </si>
  <si>
    <t>N01815330</t>
  </si>
  <si>
    <t>N01509468</t>
  </si>
  <si>
    <t>N02211926</t>
  </si>
  <si>
    <t>N01587608</t>
  </si>
  <si>
    <t>Constantin, Marius</t>
  </si>
  <si>
    <t>N01934482</t>
  </si>
  <si>
    <t>Conzelmann, Kenneth</t>
  </si>
  <si>
    <t>N01719211</t>
  </si>
  <si>
    <t>N01750248</t>
  </si>
  <si>
    <t>N02171668</t>
  </si>
  <si>
    <t>N02173750</t>
  </si>
  <si>
    <t>Coombs, Jesus</t>
  </si>
  <si>
    <t>N01233228</t>
  </si>
  <si>
    <t>N01946281</t>
  </si>
  <si>
    <t>N01943967</t>
  </si>
  <si>
    <t>N02248598</t>
  </si>
  <si>
    <t>N01408770</t>
  </si>
  <si>
    <t>N01718373</t>
  </si>
  <si>
    <t>N02226801</t>
  </si>
  <si>
    <t>N02082802</t>
  </si>
  <si>
    <t>N02136399</t>
  </si>
  <si>
    <t>N02168162</t>
  </si>
  <si>
    <t>N01930338</t>
  </si>
  <si>
    <t>N01002381</t>
  </si>
  <si>
    <t>N02099685</t>
  </si>
  <si>
    <t>N01102632</t>
  </si>
  <si>
    <t>N01880264</t>
  </si>
  <si>
    <t>N01936416</t>
  </si>
  <si>
    <t>N01670702</t>
  </si>
  <si>
    <t>N02275389</t>
  </si>
  <si>
    <t>N01230805</t>
  </si>
  <si>
    <t>Crain, Caemeron</t>
  </si>
  <si>
    <t>N01779676</t>
  </si>
  <si>
    <t>Crawford, Caleb</t>
  </si>
  <si>
    <t>N01875368</t>
  </si>
  <si>
    <t>N02160058</t>
  </si>
  <si>
    <t>N02229830</t>
  </si>
  <si>
    <t>N01102016</t>
  </si>
  <si>
    <t>Cruz, Norma</t>
  </si>
  <si>
    <t>N01816031</t>
  </si>
  <si>
    <t>N01471026</t>
  </si>
  <si>
    <t>N01226344</t>
  </si>
  <si>
    <t>N02332976</t>
  </si>
  <si>
    <t>N02014211</t>
  </si>
  <si>
    <t>Cuordileone, Kyle</t>
  </si>
  <si>
    <t>N01806618</t>
  </si>
  <si>
    <t>N01908698</t>
  </si>
  <si>
    <t>N01996480</t>
  </si>
  <si>
    <t>Cuya, Esther</t>
  </si>
  <si>
    <t>N01556497</t>
  </si>
  <si>
    <t>N01556595</t>
  </si>
  <si>
    <t>N02231799</t>
  </si>
  <si>
    <t>Dabby, Ramsey</t>
  </si>
  <si>
    <t>N01413398</t>
  </si>
  <si>
    <t>Dabydeen, Honamattie</t>
  </si>
  <si>
    <t>N01254259</t>
  </si>
  <si>
    <t>N01296131</t>
  </si>
  <si>
    <t>Dagorn, Roger</t>
  </si>
  <si>
    <t>N01147718</t>
  </si>
  <si>
    <t>N01971991</t>
  </si>
  <si>
    <t>N01998040</t>
  </si>
  <si>
    <t>Dallis, David</t>
  </si>
  <si>
    <t>N01715832</t>
  </si>
  <si>
    <t>N01792384</t>
  </si>
  <si>
    <t>N01706085</t>
  </si>
  <si>
    <t>N02341641</t>
  </si>
  <si>
    <t>N02321449</t>
  </si>
  <si>
    <t>N02338511</t>
  </si>
  <si>
    <t>N01879830</t>
  </si>
  <si>
    <t>Daniels, Charles</t>
  </si>
  <si>
    <t>N01658878</t>
  </si>
  <si>
    <t>N01694056</t>
  </si>
  <si>
    <t>N02103585</t>
  </si>
  <si>
    <t>N02124665</t>
  </si>
  <si>
    <t>N02310282</t>
  </si>
  <si>
    <t>N02053675</t>
  </si>
  <si>
    <t>D'Argenzio, Domenic</t>
  </si>
  <si>
    <t>N02246716</t>
  </si>
  <si>
    <t>N02124282</t>
  </si>
  <si>
    <t>N02089875</t>
  </si>
  <si>
    <t>N01645695</t>
  </si>
  <si>
    <t>N01970680</t>
  </si>
  <si>
    <t>Das, Suchandra</t>
  </si>
  <si>
    <t>N02282390</t>
  </si>
  <si>
    <t>N01717479</t>
  </si>
  <si>
    <t>Davidman, Charles</t>
  </si>
  <si>
    <t>N01630161</t>
  </si>
  <si>
    <t>Davidman, Loretta</t>
  </si>
  <si>
    <t>N01375432</t>
  </si>
  <si>
    <t>Davidov, Nathan</t>
  </si>
  <si>
    <t>N02207441</t>
  </si>
  <si>
    <t>N02033985</t>
  </si>
  <si>
    <t>Davis, Hilrette</t>
  </si>
  <si>
    <t>N01894513</t>
  </si>
  <si>
    <t>N01756043</t>
  </si>
  <si>
    <t>N02265197</t>
  </si>
  <si>
    <t>N01929759</t>
  </si>
  <si>
    <t>N02124697</t>
  </si>
  <si>
    <t>N02246718</t>
  </si>
  <si>
    <t>N01934484</t>
  </si>
  <si>
    <t>N01894537</t>
  </si>
  <si>
    <t>N01142872</t>
  </si>
  <si>
    <t>N01859719</t>
  </si>
  <si>
    <t>Decoux, Jessica</t>
  </si>
  <si>
    <t>N01006213</t>
  </si>
  <si>
    <t>N01728014</t>
  </si>
  <si>
    <t>Defreitas, Rudolph</t>
  </si>
  <si>
    <t>N01240471</t>
  </si>
  <si>
    <t>Deignan, Thomas</t>
  </si>
  <si>
    <t>N01289901</t>
  </si>
  <si>
    <t>N01279560</t>
  </si>
  <si>
    <t>N01370340</t>
  </si>
  <si>
    <t>N02366832</t>
  </si>
  <si>
    <t>Deleon, Juanita</t>
  </si>
  <si>
    <t>N01477910</t>
  </si>
  <si>
    <t>N01251812</t>
  </si>
  <si>
    <t>N01587860</t>
  </si>
  <si>
    <t>N01844868</t>
  </si>
  <si>
    <t>Demaiolo, Philip</t>
  </si>
  <si>
    <t>N02009685</t>
  </si>
  <si>
    <t>N02119252</t>
  </si>
  <si>
    <t>Deng, Hua</t>
  </si>
  <si>
    <t>N02072792</t>
  </si>
  <si>
    <t>N02332985</t>
  </si>
  <si>
    <t>N01726344</t>
  </si>
  <si>
    <t>N01681656</t>
  </si>
  <si>
    <t>N01813318</t>
  </si>
  <si>
    <t>N01676715</t>
  </si>
  <si>
    <t>N01421074</t>
  </si>
  <si>
    <t>N02079843</t>
  </si>
  <si>
    <t>N01157144</t>
  </si>
  <si>
    <t>Devonish, Ray</t>
  </si>
  <si>
    <t>N01339510</t>
  </si>
  <si>
    <t>N02203481</t>
  </si>
  <si>
    <t>N02113559</t>
  </si>
  <si>
    <t>N01131697</t>
  </si>
  <si>
    <t>Diamond, Carol</t>
  </si>
  <si>
    <t>N01766869</t>
  </si>
  <si>
    <t>Dias, Lynda</t>
  </si>
  <si>
    <t>N01118905</t>
  </si>
  <si>
    <t>Diaz, Martha</t>
  </si>
  <si>
    <t>N01933547</t>
  </si>
  <si>
    <t>Diaz, Rigoberto</t>
  </si>
  <si>
    <t>N01359005</t>
  </si>
  <si>
    <t>N02006616</t>
  </si>
  <si>
    <t>N01027327</t>
  </si>
  <si>
    <t>N02015306</t>
  </si>
  <si>
    <t>N01791895</t>
  </si>
  <si>
    <t>N01654056</t>
  </si>
  <si>
    <t>N02186593</t>
  </si>
  <si>
    <t>Dimino, Maria</t>
  </si>
  <si>
    <t>N01916411</t>
  </si>
  <si>
    <t>N01568903</t>
  </si>
  <si>
    <t>N01842805</t>
  </si>
  <si>
    <t>N02119253</t>
  </si>
  <si>
    <t>N02087674</t>
  </si>
  <si>
    <t>Dixon, John</t>
  </si>
  <si>
    <t>N01008327</t>
  </si>
  <si>
    <t>Dleikan, Diane</t>
  </si>
  <si>
    <t>N02366884</t>
  </si>
  <si>
    <t>Do, Hyunjoo</t>
  </si>
  <si>
    <t>N01748840</t>
  </si>
  <si>
    <t>N02364692</t>
  </si>
  <si>
    <t>N01029086</t>
  </si>
  <si>
    <t>Doldron, Kim</t>
  </si>
  <si>
    <t>N01207293</t>
  </si>
  <si>
    <t>N01972603</t>
  </si>
  <si>
    <t>Donovan, James</t>
  </si>
  <si>
    <t>N01523930</t>
  </si>
  <si>
    <t>N02009027</t>
  </si>
  <si>
    <t>N01172963</t>
  </si>
  <si>
    <t>N01380727</t>
  </si>
  <si>
    <t>Dorogan, Vitaliy</t>
  </si>
  <si>
    <t>N02079867</t>
  </si>
  <si>
    <t>N01892043</t>
  </si>
  <si>
    <t>N01990731</t>
  </si>
  <si>
    <t>N01853030</t>
  </si>
  <si>
    <t>N01930792</t>
  </si>
  <si>
    <t>N01241044</t>
  </si>
  <si>
    <t>Doyle, Adele</t>
  </si>
  <si>
    <t>N02269984</t>
  </si>
  <si>
    <t>Drabkin, Sergey</t>
  </si>
  <si>
    <t>N01153019</t>
  </si>
  <si>
    <t>N01185303</t>
  </si>
  <si>
    <t>Drayton, Ryan</t>
  </si>
  <si>
    <t>N02280259</t>
  </si>
  <si>
    <t>N01070015</t>
  </si>
  <si>
    <t>Dryer, Tracy</t>
  </si>
  <si>
    <t>N01931890</t>
  </si>
  <si>
    <t>N02123654</t>
  </si>
  <si>
    <t>Dubrovsky, Nelly</t>
  </si>
  <si>
    <t>N01991355</t>
  </si>
  <si>
    <t>Duchamp, Damien</t>
  </si>
  <si>
    <t>N01908785</t>
  </si>
  <si>
    <t>N01862571</t>
  </si>
  <si>
    <t>Dudley, Christine</t>
  </si>
  <si>
    <t>N01717405</t>
  </si>
  <si>
    <t>N02321467</t>
  </si>
  <si>
    <t>N01935959</t>
  </si>
  <si>
    <t>N02119313</t>
  </si>
  <si>
    <t>Dunson, Janet</t>
  </si>
  <si>
    <t>N01757410</t>
  </si>
  <si>
    <t>N01386668</t>
  </si>
  <si>
    <t>N02056701</t>
  </si>
  <si>
    <t>Duvvuri, Varalakshmi</t>
  </si>
  <si>
    <t>N01857925</t>
  </si>
  <si>
    <t>N01760698</t>
  </si>
  <si>
    <t>N02127117</t>
  </si>
  <si>
    <t>N01659611</t>
  </si>
  <si>
    <t>N01823394</t>
  </si>
  <si>
    <t>N01112732</t>
  </si>
  <si>
    <t>N02082853</t>
  </si>
  <si>
    <t>N02094153</t>
  </si>
  <si>
    <t>N01790600</t>
  </si>
  <si>
    <t>N01820081</t>
  </si>
  <si>
    <t>N02079870</t>
  </si>
  <si>
    <t>N02136785</t>
  </si>
  <si>
    <t>N01786222</t>
  </si>
  <si>
    <t>N01812150</t>
  </si>
  <si>
    <t>N01722320</t>
  </si>
  <si>
    <t>Eid, Anthony</t>
  </si>
  <si>
    <t>N02211934</t>
  </si>
  <si>
    <t>Ekelman, Nancy</t>
  </si>
  <si>
    <t>N01133728</t>
  </si>
  <si>
    <t>N01726957</t>
  </si>
  <si>
    <t>Elhari, Youssef</t>
  </si>
  <si>
    <t>N01618166</t>
  </si>
  <si>
    <t>N02144547</t>
  </si>
  <si>
    <t>N01027630</t>
  </si>
  <si>
    <t>Eliza, Afrin</t>
  </si>
  <si>
    <t>N01959287</t>
  </si>
  <si>
    <t>N02044126</t>
  </si>
  <si>
    <t>Elliott, Bridgette</t>
  </si>
  <si>
    <t>N02218270</t>
  </si>
  <si>
    <t>Elliott, Kaaren</t>
  </si>
  <si>
    <t>N02012042</t>
  </si>
  <si>
    <t>N01985238</t>
  </si>
  <si>
    <t>N01194694</t>
  </si>
  <si>
    <t>N01861948</t>
  </si>
  <si>
    <t>N02171635</t>
  </si>
  <si>
    <t>N02331090</t>
  </si>
  <si>
    <t>N02127146</t>
  </si>
  <si>
    <t>N01972044</t>
  </si>
  <si>
    <t>N02118100</t>
  </si>
  <si>
    <t>Engler, Robert</t>
  </si>
  <si>
    <t>N01071602</t>
  </si>
  <si>
    <t>N02279171</t>
  </si>
  <si>
    <t>Ereskina, Victoria</t>
  </si>
  <si>
    <t>N02217056</t>
  </si>
  <si>
    <t>N02079852</t>
  </si>
  <si>
    <t>N01695445</t>
  </si>
  <si>
    <t>Essien, Stephen</t>
  </si>
  <si>
    <t>N01651298</t>
  </si>
  <si>
    <t>N02086385</t>
  </si>
  <si>
    <t>N01778872</t>
  </si>
  <si>
    <t>Etienne, Cindy</t>
  </si>
  <si>
    <t>N01191781</t>
  </si>
  <si>
    <t>N01112024</t>
  </si>
  <si>
    <t>N01746216</t>
  </si>
  <si>
    <t>N02227933</t>
  </si>
  <si>
    <t>N02330960</t>
  </si>
  <si>
    <t>N02174569</t>
  </si>
  <si>
    <t>N02317513</t>
  </si>
  <si>
    <t>N02292583</t>
  </si>
  <si>
    <t>N02171656</t>
  </si>
  <si>
    <t>N01653888</t>
  </si>
  <si>
    <t>N01934512</t>
  </si>
  <si>
    <t>N01892432</t>
  </si>
  <si>
    <t>N02364674</t>
  </si>
  <si>
    <t>N02273502</t>
  </si>
  <si>
    <t>N02100819</t>
  </si>
  <si>
    <t>Feil, Arden</t>
  </si>
  <si>
    <t>N02368362</t>
  </si>
  <si>
    <t>Feitzinger, Anna</t>
  </si>
  <si>
    <t>N01888873</t>
  </si>
  <si>
    <t>Feknous, Mohammed</t>
  </si>
  <si>
    <t>N01794302</t>
  </si>
  <si>
    <t>N02095870</t>
  </si>
  <si>
    <t>Feng, Suiping</t>
  </si>
  <si>
    <t>N01851212</t>
  </si>
  <si>
    <t>N01861082</t>
  </si>
  <si>
    <t>Ferdousy, Farjana</t>
  </si>
  <si>
    <t>N01963193</t>
  </si>
  <si>
    <t>N01106908</t>
  </si>
  <si>
    <t>Fernandez, Heidy</t>
  </si>
  <si>
    <t>N02056992</t>
  </si>
  <si>
    <t>N02099233</t>
  </si>
  <si>
    <t>Fernandopulle, Ian</t>
  </si>
  <si>
    <t>N01824262</t>
  </si>
  <si>
    <t>Ferrari-Bridgers, Franca</t>
  </si>
  <si>
    <t>N02364673</t>
  </si>
  <si>
    <t>Ferroglia, Andrea</t>
  </si>
  <si>
    <t>N01835536</t>
  </si>
  <si>
    <t>N01963037</t>
  </si>
  <si>
    <t>N01773658</t>
  </si>
  <si>
    <t>Fiordimondo, Anne</t>
  </si>
  <si>
    <t>N01114202</t>
  </si>
  <si>
    <t>N02281216</t>
  </si>
  <si>
    <t>N01998086</t>
  </si>
  <si>
    <t>N02103609</t>
  </si>
  <si>
    <t>N01167119</t>
  </si>
  <si>
    <t>N02124715</t>
  </si>
  <si>
    <t>N01360487</t>
  </si>
  <si>
    <t>Fleysher, Lazar</t>
  </si>
  <si>
    <t>N01020038</t>
  </si>
  <si>
    <t>N01108817</t>
  </si>
  <si>
    <t>N01157975</t>
  </si>
  <si>
    <t>N02280272</t>
  </si>
  <si>
    <t>N01998080</t>
  </si>
  <si>
    <t>Fogelman, Faith</t>
  </si>
  <si>
    <t>N01020303</t>
  </si>
  <si>
    <t>N02231006</t>
  </si>
  <si>
    <t>N02257132</t>
  </si>
  <si>
    <t>Ford, Vandelette</t>
  </si>
  <si>
    <t>N01147092</t>
  </si>
  <si>
    <t>Forgah, Adama</t>
  </si>
  <si>
    <t>N02162858</t>
  </si>
  <si>
    <t>N02206764</t>
  </si>
  <si>
    <t>N01733591</t>
  </si>
  <si>
    <t>Fox, Bradley</t>
  </si>
  <si>
    <t>N01580620</t>
  </si>
  <si>
    <t>N02015246</t>
  </si>
  <si>
    <t>N01912618</t>
  </si>
  <si>
    <t>Foy, Joseph</t>
  </si>
  <si>
    <t>N01165341</t>
  </si>
  <si>
    <t>N01977162</t>
  </si>
  <si>
    <t>Frances, Daisy</t>
  </si>
  <si>
    <t>N02282366</t>
  </si>
  <si>
    <t>N02317464</t>
  </si>
  <si>
    <t>Frank, Shirley</t>
  </si>
  <si>
    <t>N01013409</t>
  </si>
  <si>
    <t>Franke, Stephen</t>
  </si>
  <si>
    <t>N02364652</t>
  </si>
  <si>
    <t>Franklin, Warren</t>
  </si>
  <si>
    <t>N01213752</t>
  </si>
  <si>
    <t>Frasier, Tisha</t>
  </si>
  <si>
    <t>N02247294</t>
  </si>
  <si>
    <t>N01842306</t>
  </si>
  <si>
    <t>Freeman, Sharon</t>
  </si>
  <si>
    <t>N01429887</t>
  </si>
  <si>
    <t>N01317430</t>
  </si>
  <si>
    <t>N01708631</t>
  </si>
  <si>
    <t>Friedrichs, Ellen</t>
  </si>
  <si>
    <t>N01075036</t>
  </si>
  <si>
    <t>N02364222</t>
  </si>
  <si>
    <t>N02292262</t>
  </si>
  <si>
    <t>N01020418</t>
  </si>
  <si>
    <t>N01506445</t>
  </si>
  <si>
    <t>N02360622</t>
  </si>
  <si>
    <t>Gailani, Gaffar</t>
  </si>
  <si>
    <t>N01811991</t>
  </si>
  <si>
    <t>N02228930</t>
  </si>
  <si>
    <t>N01824506</t>
  </si>
  <si>
    <t>N01943270</t>
  </si>
  <si>
    <t>N01020965</t>
  </si>
  <si>
    <t>N01953406</t>
  </si>
  <si>
    <t>Gamil, Ashraf</t>
  </si>
  <si>
    <t>N01169984</t>
  </si>
  <si>
    <t>Ganguli, Suman</t>
  </si>
  <si>
    <t>N01912139</t>
  </si>
  <si>
    <t>Gao, Feng</t>
  </si>
  <si>
    <t>N02282389</t>
  </si>
  <si>
    <t>N01951011</t>
  </si>
  <si>
    <t>Garcia, Aydee</t>
  </si>
  <si>
    <t>N01214598</t>
  </si>
  <si>
    <t>Garcia, Bryan</t>
  </si>
  <si>
    <t>N01969624</t>
  </si>
  <si>
    <t>N02104531</t>
  </si>
  <si>
    <t>Garcia, Ruth</t>
  </si>
  <si>
    <t>N01313378</t>
  </si>
  <si>
    <t>Garfinkle, Martin</t>
  </si>
  <si>
    <t>N01743296</t>
  </si>
  <si>
    <t>N02041699</t>
  </si>
  <si>
    <t>N02217496</t>
  </si>
  <si>
    <t>N01949014</t>
  </si>
  <si>
    <t>N02293506</t>
  </si>
  <si>
    <t>Garrastegui, George</t>
  </si>
  <si>
    <t>N01102557</t>
  </si>
  <si>
    <t>Garrison, Jesse</t>
  </si>
  <si>
    <t>N02280266</t>
  </si>
  <si>
    <t>N02248112</t>
  </si>
  <si>
    <t>N02140551</t>
  </si>
  <si>
    <t>N01726876</t>
  </si>
  <si>
    <t>N02096430</t>
  </si>
  <si>
    <t>N02317514</t>
  </si>
  <si>
    <t>N02091527</t>
  </si>
  <si>
    <t>N01681699</t>
  </si>
  <si>
    <t>N01093585</t>
  </si>
  <si>
    <t>Gelover, Heidi</t>
  </si>
  <si>
    <t>N02255251</t>
  </si>
  <si>
    <t>N02052347</t>
  </si>
  <si>
    <t>N01341965</t>
  </si>
  <si>
    <t>N01520689</t>
  </si>
  <si>
    <t>N01376846</t>
  </si>
  <si>
    <t>N01346740</t>
  </si>
  <si>
    <t>N01714901</t>
  </si>
  <si>
    <t>N02014386</t>
  </si>
  <si>
    <t>Gertzog, Rachel</t>
  </si>
  <si>
    <t>N01737066</t>
  </si>
  <si>
    <t>N02307422</t>
  </si>
  <si>
    <t>Ghany, Shirley</t>
  </si>
  <si>
    <t>N01894544</t>
  </si>
  <si>
    <t>Gholitabar, Samaneh</t>
  </si>
  <si>
    <t>N02232513</t>
  </si>
  <si>
    <t>Ghomi, Shiva</t>
  </si>
  <si>
    <t>N02173742</t>
  </si>
  <si>
    <t>Ghosh, Olga</t>
  </si>
  <si>
    <t>N01908851</t>
  </si>
  <si>
    <t>N01765718</t>
  </si>
  <si>
    <t>Giannopoulou, Evgenia</t>
  </si>
  <si>
    <t>N01965380</t>
  </si>
  <si>
    <t>N02335722</t>
  </si>
  <si>
    <t>Gibson, Chikodiri</t>
  </si>
  <si>
    <t>N02177387</t>
  </si>
  <si>
    <t>Gibson, Heather</t>
  </si>
  <si>
    <t>N01240024</t>
  </si>
  <si>
    <t>N02259754</t>
  </si>
  <si>
    <t>N02332978</t>
  </si>
  <si>
    <t>N02113045</t>
  </si>
  <si>
    <t>N01947665</t>
  </si>
  <si>
    <t>N02056712</t>
  </si>
  <si>
    <t>N01039391</t>
  </si>
  <si>
    <t>N01464142</t>
  </si>
  <si>
    <t>Girardeau, Alexandre</t>
  </si>
  <si>
    <t>N02217518</t>
  </si>
  <si>
    <t>N02287205</t>
  </si>
  <si>
    <t>N01527280</t>
  </si>
  <si>
    <t>N01814391</t>
  </si>
  <si>
    <t>N01347952</t>
  </si>
  <si>
    <t>N01024351</t>
  </si>
  <si>
    <t>N02235242</t>
  </si>
  <si>
    <t>N02082856</t>
  </si>
  <si>
    <t>N01143857</t>
  </si>
  <si>
    <t>N01186687</t>
  </si>
  <si>
    <t>Godenko, Lyudmila</t>
  </si>
  <si>
    <t>N01717283</t>
  </si>
  <si>
    <t>N01808863</t>
  </si>
  <si>
    <t>N02160214</t>
  </si>
  <si>
    <t>N02074960</t>
  </si>
  <si>
    <t>N01984601</t>
  </si>
  <si>
    <t>N02032536</t>
  </si>
  <si>
    <t>Gold, Steven</t>
  </si>
  <si>
    <t>N01494234</t>
  </si>
  <si>
    <t>N02086154</t>
  </si>
  <si>
    <t>N02217511</t>
  </si>
  <si>
    <t>N01810937</t>
  </si>
  <si>
    <t>N02319989</t>
  </si>
  <si>
    <t>N01517969</t>
  </si>
  <si>
    <t>N01854919</t>
  </si>
  <si>
    <t>N02143110</t>
  </si>
  <si>
    <t>N02146177</t>
  </si>
  <si>
    <t>N01102156</t>
  </si>
  <si>
    <t>N01896106</t>
  </si>
  <si>
    <t>N02142094</t>
  </si>
  <si>
    <t>Gomez, Michael</t>
  </si>
  <si>
    <t>N01512727</t>
  </si>
  <si>
    <t>N02098123</t>
  </si>
  <si>
    <t>N02086166</t>
  </si>
  <si>
    <t>Gonzalez, Roger</t>
  </si>
  <si>
    <t>N01079640</t>
  </si>
  <si>
    <t>N02336875</t>
  </si>
  <si>
    <t>N01790493</t>
  </si>
  <si>
    <t>Good, Joshua</t>
  </si>
  <si>
    <t>N01994809</t>
  </si>
  <si>
    <t>N01677336</t>
  </si>
  <si>
    <t>N02293721</t>
  </si>
  <si>
    <t>Goodlad, Karen</t>
  </si>
  <si>
    <t>N01222570</t>
  </si>
  <si>
    <t>Goorova, Linina</t>
  </si>
  <si>
    <t>N01460433</t>
  </si>
  <si>
    <t>Gopaul, Teshwar</t>
  </si>
  <si>
    <t>N01860982</t>
  </si>
  <si>
    <t>N01892446</t>
  </si>
  <si>
    <t>N01714867</t>
  </si>
  <si>
    <t>N01803059</t>
  </si>
  <si>
    <t>N01025986</t>
  </si>
  <si>
    <t>Gotesman, Michael</t>
  </si>
  <si>
    <t>N01168892</t>
  </si>
  <si>
    <t>N01198947</t>
  </si>
  <si>
    <t>N02001161</t>
  </si>
  <si>
    <t>Graham, Jeremy</t>
  </si>
  <si>
    <t>N01334786</t>
  </si>
  <si>
    <t>Graham, Marlene</t>
  </si>
  <si>
    <t>N01300811</t>
  </si>
  <si>
    <t>N01437047</t>
  </si>
  <si>
    <t>N02362758</t>
  </si>
  <si>
    <t>Grant, Philecia</t>
  </si>
  <si>
    <t>N01830757</t>
  </si>
  <si>
    <t>N02211943</t>
  </si>
  <si>
    <t>N01661427</t>
  </si>
  <si>
    <t>Gravesande, Kevin</t>
  </si>
  <si>
    <t>N01458346</t>
  </si>
  <si>
    <t>N02319968</t>
  </si>
  <si>
    <t>N01748588</t>
  </si>
  <si>
    <t>N02317453</t>
  </si>
  <si>
    <t>N02319945</t>
  </si>
  <si>
    <t>N02171254</t>
  </si>
  <si>
    <t>Greenberg, Allan</t>
  </si>
  <si>
    <t>N01469646</t>
  </si>
  <si>
    <t>N01735398</t>
  </si>
  <si>
    <t>N02364693</t>
  </si>
  <si>
    <t>N01404915</t>
  </si>
  <si>
    <t>N01930789</t>
  </si>
  <si>
    <t>N01384395</t>
  </si>
  <si>
    <t>N02103678</t>
  </si>
  <si>
    <t>N02142264</t>
  </si>
  <si>
    <t>N01593659</t>
  </si>
  <si>
    <t>N01427750</t>
  </si>
  <si>
    <t>Grigorian, Lili</t>
  </si>
  <si>
    <t>N01602437</t>
  </si>
  <si>
    <t>Grijalva, Alexander</t>
  </si>
  <si>
    <t>N02066836</t>
  </si>
  <si>
    <t>Grishina, Irina</t>
  </si>
  <si>
    <t>N01912135</t>
  </si>
  <si>
    <t>N01660701</t>
  </si>
  <si>
    <t>Grossman, Barry</t>
  </si>
  <si>
    <t>N02041780</t>
  </si>
  <si>
    <t>Grujicic-Alatriste, Lubie</t>
  </si>
  <si>
    <t>N01387670</t>
  </si>
  <si>
    <t>N01153792</t>
  </si>
  <si>
    <t>Gu, Yu</t>
  </si>
  <si>
    <t>N02064366</t>
  </si>
  <si>
    <t>N02151585</t>
  </si>
  <si>
    <t>N02317097</t>
  </si>
  <si>
    <t>N01876602</t>
  </si>
  <si>
    <t>N01226290</t>
  </si>
  <si>
    <t>N02332994</t>
  </si>
  <si>
    <t>N01148101</t>
  </si>
  <si>
    <t>N01872285</t>
  </si>
  <si>
    <t>Gulli, Antonino</t>
  </si>
  <si>
    <t>N01716883</t>
  </si>
  <si>
    <t>N01151877</t>
  </si>
  <si>
    <t>N02037952</t>
  </si>
  <si>
    <t>Gunduz, Ilhami</t>
  </si>
  <si>
    <t>N01725286</t>
  </si>
  <si>
    <t>N01460345</t>
  </si>
  <si>
    <t>N02200072</t>
  </si>
  <si>
    <t>N01952297</t>
  </si>
  <si>
    <t>Guzda, Jacqueline</t>
  </si>
  <si>
    <t>N01721440</t>
  </si>
  <si>
    <t>N01959324</t>
  </si>
  <si>
    <t>N02055417</t>
  </si>
  <si>
    <t>Gyebi, Osei</t>
  </si>
  <si>
    <t>N01663904</t>
  </si>
  <si>
    <t>N02045226</t>
  </si>
  <si>
    <t>N01877113</t>
  </si>
  <si>
    <t>Hahn, Nancy</t>
  </si>
  <si>
    <t>N02014187</t>
  </si>
  <si>
    <t>N02315958</t>
  </si>
  <si>
    <t>N01457419</t>
  </si>
  <si>
    <t>N02142539</t>
  </si>
  <si>
    <t>N02317139</t>
  </si>
  <si>
    <t>Hall, Audrey</t>
  </si>
  <si>
    <t>N01629408</t>
  </si>
  <si>
    <t>N02162713</t>
  </si>
  <si>
    <t>N01617360</t>
  </si>
  <si>
    <t>N01311532</t>
  </si>
  <si>
    <t>N01492998</t>
  </si>
  <si>
    <t>N02370897</t>
  </si>
  <si>
    <t>Hannum, Randall</t>
  </si>
  <si>
    <t>N01735470</t>
  </si>
  <si>
    <t>Haque, Niloufar</t>
  </si>
  <si>
    <t>N01735854</t>
  </si>
  <si>
    <t>N01917375</t>
  </si>
  <si>
    <t>N02337578</t>
  </si>
  <si>
    <t>N02317143</t>
  </si>
  <si>
    <t>N01211645</t>
  </si>
  <si>
    <t>N01342197</t>
  </si>
  <si>
    <t>N01860529</t>
  </si>
  <si>
    <t>Hasan, Naushad</t>
  </si>
  <si>
    <t>N02247297</t>
  </si>
  <si>
    <t>N01452779</t>
  </si>
  <si>
    <t>N01861959</t>
  </si>
  <si>
    <t>N01636471</t>
  </si>
  <si>
    <t>N02287157</t>
  </si>
  <si>
    <t>N02237139</t>
  </si>
  <si>
    <t>N01877138</t>
  </si>
  <si>
    <t>N01908814</t>
  </si>
  <si>
    <t>Hein, Susan</t>
  </si>
  <si>
    <t>N01356409</t>
  </si>
  <si>
    <t>N01734221</t>
  </si>
  <si>
    <t>N02127182</t>
  </si>
  <si>
    <t>N01781466</t>
  </si>
  <si>
    <t>N01548922</t>
  </si>
  <si>
    <t>Hellmann, Johny</t>
  </si>
  <si>
    <t>N01381416</t>
  </si>
  <si>
    <t>N01144542</t>
  </si>
  <si>
    <t>N01177506</t>
  </si>
  <si>
    <t>N02368940</t>
  </si>
  <si>
    <t>Henry, Joseph</t>
  </si>
  <si>
    <t>N01138112</t>
  </si>
  <si>
    <t>N02211930</t>
  </si>
  <si>
    <t>N02275180</t>
  </si>
  <si>
    <t>N01919103</t>
  </si>
  <si>
    <t>N01969562</t>
  </si>
  <si>
    <t>N01888663</t>
  </si>
  <si>
    <t>Hernandez, Jennifer</t>
  </si>
  <si>
    <t>N02096478</t>
  </si>
  <si>
    <t>N02181577</t>
  </si>
  <si>
    <t>N01824360</t>
  </si>
  <si>
    <t>N02323342</t>
  </si>
  <si>
    <t>N02317138</t>
  </si>
  <si>
    <t>N02124726</t>
  </si>
  <si>
    <t>N01382484</t>
  </si>
  <si>
    <t>N01895002</t>
  </si>
  <si>
    <t>Hildebrand, Lenore</t>
  </si>
  <si>
    <t>N01053622</t>
  </si>
  <si>
    <t>N02075249</t>
  </si>
  <si>
    <t>N01764161</t>
  </si>
  <si>
    <t>N02084524</t>
  </si>
  <si>
    <t>N01774156</t>
  </si>
  <si>
    <t>Hines, Angela</t>
  </si>
  <si>
    <t>N01520216</t>
  </si>
  <si>
    <t>N02249320</t>
  </si>
  <si>
    <t>N02261395</t>
  </si>
  <si>
    <t>N02288083</t>
  </si>
  <si>
    <t>Hockaday, Keith</t>
  </si>
  <si>
    <t>N01278927</t>
  </si>
  <si>
    <t>N02296064</t>
  </si>
  <si>
    <t>Hoffman, Louise</t>
  </si>
  <si>
    <t>N01078585</t>
  </si>
  <si>
    <t>N02053444</t>
  </si>
  <si>
    <t>N01522716</t>
  </si>
  <si>
    <t>N01047151</t>
  </si>
  <si>
    <t>N01589215</t>
  </si>
  <si>
    <t>Holley, Anthony</t>
  </si>
  <si>
    <t>N01518048</t>
  </si>
  <si>
    <t>N01272735</t>
  </si>
  <si>
    <t>N01477978</t>
  </si>
  <si>
    <t>N01470256</t>
  </si>
  <si>
    <t>Hoomaan, Ehssan</t>
  </si>
  <si>
    <t>N01999110</t>
  </si>
  <si>
    <t>N01720435</t>
  </si>
  <si>
    <t>N01016515</t>
  </si>
  <si>
    <t>N02170758</t>
  </si>
  <si>
    <t>Hosie, Joseph</t>
  </si>
  <si>
    <t>N01477436</t>
  </si>
  <si>
    <t>N02185503</t>
  </si>
  <si>
    <t>N01764870</t>
  </si>
  <si>
    <t>Hossain, Billal</t>
  </si>
  <si>
    <t>N02015515</t>
  </si>
  <si>
    <t>N01783835</t>
  </si>
  <si>
    <t>N02128457</t>
  </si>
  <si>
    <t>N01099325</t>
  </si>
  <si>
    <t>Houser, Sandra</t>
  </si>
  <si>
    <t>N01111937</t>
  </si>
  <si>
    <t>Hovhannisyan, Lusik</t>
  </si>
  <si>
    <t>N01750150</t>
  </si>
  <si>
    <t>Hoxha, Islam</t>
  </si>
  <si>
    <t>N01675675</t>
  </si>
  <si>
    <t>Hoy, Anne</t>
  </si>
  <si>
    <t>N01743761</t>
  </si>
  <si>
    <t>N02032612</t>
  </si>
  <si>
    <t>N02360674</t>
  </si>
  <si>
    <t>Huang, Jiehao</t>
  </si>
  <si>
    <t>N02216433</t>
  </si>
  <si>
    <t>N01130754</t>
  </si>
  <si>
    <t>N01918022</t>
  </si>
  <si>
    <t>N02171953</t>
  </si>
  <si>
    <t>N02143949</t>
  </si>
  <si>
    <t>Hughes, Mary</t>
  </si>
  <si>
    <t>N01660754</t>
  </si>
  <si>
    <t>N02319985</t>
  </si>
  <si>
    <t>N02337231</t>
  </si>
  <si>
    <t>N01289152</t>
  </si>
  <si>
    <t>N01943503</t>
  </si>
  <si>
    <t>N01514831</t>
  </si>
  <si>
    <t>N02098785</t>
  </si>
  <si>
    <t>N01745341</t>
  </si>
  <si>
    <t>N01786815</t>
  </si>
  <si>
    <t>N01360053</t>
  </si>
  <si>
    <t>Huskisson, Anthony</t>
  </si>
  <si>
    <t>N01683915</t>
  </si>
  <si>
    <t>N01161625</t>
  </si>
  <si>
    <t>N01908870</t>
  </si>
  <si>
    <t>N02145077</t>
  </si>
  <si>
    <t>N01173126</t>
  </si>
  <si>
    <t>N02331073</t>
  </si>
  <si>
    <t>Iheagwam, Christian</t>
  </si>
  <si>
    <t>N01564623</t>
  </si>
  <si>
    <t>N02364271</t>
  </si>
  <si>
    <t>N02282373</t>
  </si>
  <si>
    <t>N01845238</t>
  </si>
  <si>
    <t>N02184824</t>
  </si>
  <si>
    <t>N02043843</t>
  </si>
  <si>
    <t>N01719168</t>
  </si>
  <si>
    <t>Iqbal, Areeba</t>
  </si>
  <si>
    <t>N02023186</t>
  </si>
  <si>
    <t>Iraggi, Roy</t>
  </si>
  <si>
    <t>N01102700</t>
  </si>
  <si>
    <t>N02033589</t>
  </si>
  <si>
    <t>N02188557</t>
  </si>
  <si>
    <t>Ishii, Minoru</t>
  </si>
  <si>
    <t>N01710130</t>
  </si>
  <si>
    <t>N01827143</t>
  </si>
  <si>
    <t>Islam, Mohammed</t>
  </si>
  <si>
    <t>N01835681</t>
  </si>
  <si>
    <t>N01083033</t>
  </si>
  <si>
    <t>N02171636</t>
  </si>
  <si>
    <t>N02172008</t>
  </si>
  <si>
    <t>N02010271</t>
  </si>
  <si>
    <t>N01128193</t>
  </si>
  <si>
    <t>Jacob, Theresa</t>
  </si>
  <si>
    <t>N01848034</t>
  </si>
  <si>
    <t>N01430740</t>
  </si>
  <si>
    <t>N01002060</t>
  </si>
  <si>
    <t>N02356391</t>
  </si>
  <si>
    <t>Jang, Sunghoon</t>
  </si>
  <si>
    <t>N01710023</t>
  </si>
  <si>
    <t>Jaramillo-Dominguez, Daniel</t>
  </si>
  <si>
    <t>N02172005</t>
  </si>
  <si>
    <t>Jarrett, Lawrence</t>
  </si>
  <si>
    <t>N01903696</t>
  </si>
  <si>
    <t>Jasmin, Rodrigue</t>
  </si>
  <si>
    <t>N01954640</t>
  </si>
  <si>
    <t>N01922587</t>
  </si>
  <si>
    <t>N02037223</t>
  </si>
  <si>
    <t>Jean-Baptiste, Natalie</t>
  </si>
  <si>
    <t>N01872288</t>
  </si>
  <si>
    <t>N02329533</t>
  </si>
  <si>
    <t>N01936669</t>
  </si>
  <si>
    <t>N01894008</t>
  </si>
  <si>
    <t>Jeremiah, Jan</t>
  </si>
  <si>
    <t>N01371126</t>
  </si>
  <si>
    <t>N02102253</t>
  </si>
  <si>
    <t>N02102243</t>
  </si>
  <si>
    <t>Jeudy, Isben</t>
  </si>
  <si>
    <t>N01353259</t>
  </si>
  <si>
    <t>Jeudy, Nancy</t>
  </si>
  <si>
    <t>N01859730</t>
  </si>
  <si>
    <t>N02168188</t>
  </si>
  <si>
    <t>N02028869</t>
  </si>
  <si>
    <t>Jimenez, Natalia</t>
  </si>
  <si>
    <t>N01859732</t>
  </si>
  <si>
    <t>Joasil, Osman</t>
  </si>
  <si>
    <t>N01819354</t>
  </si>
  <si>
    <t>N01369269</t>
  </si>
  <si>
    <t>N02308952</t>
  </si>
  <si>
    <t>N01355845</t>
  </si>
  <si>
    <t>N01033551</t>
  </si>
  <si>
    <t>Jones, Bonnie</t>
  </si>
  <si>
    <t>N02124807</t>
  </si>
  <si>
    <t>N01812174</t>
  </si>
  <si>
    <t>N01206195</t>
  </si>
  <si>
    <t>N02085218</t>
  </si>
  <si>
    <t>N02248117</t>
  </si>
  <si>
    <t>N02171669</t>
  </si>
  <si>
    <t>N01763626</t>
  </si>
  <si>
    <t>N01026371</t>
  </si>
  <si>
    <t>Joseph, Anthony</t>
  </si>
  <si>
    <t>N01086367</t>
  </si>
  <si>
    <t>Joseph, Roberto</t>
  </si>
  <si>
    <t>N02247298</t>
  </si>
  <si>
    <t>N01521120</t>
  </si>
  <si>
    <t>N02124580</t>
  </si>
  <si>
    <t>N02211922</t>
  </si>
  <si>
    <t>N02325459</t>
  </si>
  <si>
    <t>N02098169</t>
  </si>
  <si>
    <t>N01860533</t>
  </si>
  <si>
    <t>Kalechman, Misza</t>
  </si>
  <si>
    <t>N01023291</t>
  </si>
  <si>
    <t>Kalia, Suman</t>
  </si>
  <si>
    <t>N01717809</t>
  </si>
  <si>
    <t>N01300069</t>
  </si>
  <si>
    <t>Kang, Daeho</t>
  </si>
  <si>
    <t>N01985164</t>
  </si>
  <si>
    <t>N01908721</t>
  </si>
  <si>
    <t>N02086483</t>
  </si>
  <si>
    <t>N02116769</t>
  </si>
  <si>
    <t>Karlins, David</t>
  </si>
  <si>
    <t>N02088123</t>
  </si>
  <si>
    <t>Karmakar, Sayantani</t>
  </si>
  <si>
    <t>N02366883</t>
  </si>
  <si>
    <t>Karmakar, Supriya</t>
  </si>
  <si>
    <t>N02121019</t>
  </si>
  <si>
    <t>Karnet, Susan</t>
  </si>
  <si>
    <t>N01239539</t>
  </si>
  <si>
    <t>Karthikeyan, Laina</t>
  </si>
  <si>
    <t>N01007398</t>
  </si>
  <si>
    <t>N02119311</t>
  </si>
  <si>
    <t>N01046758</t>
  </si>
  <si>
    <t>N02336887</t>
  </si>
  <si>
    <t>N01189433</t>
  </si>
  <si>
    <t>Kellner, Yotam</t>
  </si>
  <si>
    <t>N02364699</t>
  </si>
  <si>
    <t>N02144660</t>
  </si>
  <si>
    <t>N02095864</t>
  </si>
  <si>
    <t>N01286995</t>
  </si>
  <si>
    <t>N01791499</t>
  </si>
  <si>
    <t>N01239074</t>
  </si>
  <si>
    <t>N01975691</t>
  </si>
  <si>
    <t>N01726138</t>
  </si>
  <si>
    <t>N01155724</t>
  </si>
  <si>
    <t>Kerman, Eugene</t>
  </si>
  <si>
    <t>N01996484</t>
  </si>
  <si>
    <t>N01424686</t>
  </si>
  <si>
    <t>Kezerashvili, Roman</t>
  </si>
  <si>
    <t>N01169456</t>
  </si>
  <si>
    <t>N01940284</t>
  </si>
  <si>
    <t>N02167244</t>
  </si>
  <si>
    <t>N02364284</t>
  </si>
  <si>
    <t>N01959690</t>
  </si>
  <si>
    <t>Khan, Faisal</t>
  </si>
  <si>
    <t>N01267848</t>
  </si>
  <si>
    <t>Khodaparastan, Mahdiyeh</t>
  </si>
  <si>
    <t>N02038651</t>
  </si>
  <si>
    <t>N01985340</t>
  </si>
  <si>
    <t>N02236670</t>
  </si>
  <si>
    <t>N01492911</t>
  </si>
  <si>
    <t>N02095359</t>
  </si>
  <si>
    <t>N01791770</t>
  </si>
  <si>
    <t>N02086501</t>
  </si>
  <si>
    <t>Kim, Changkyu</t>
  </si>
  <si>
    <t>N02139613</t>
  </si>
  <si>
    <t>Kim, Ellen</t>
  </si>
  <si>
    <t>N01913626</t>
  </si>
  <si>
    <t>N01843626</t>
  </si>
  <si>
    <t>Kim, Jacqueline</t>
  </si>
  <si>
    <t>N02360652</t>
  </si>
  <si>
    <t>Kim, Jihun</t>
  </si>
  <si>
    <t>N01987346</t>
  </si>
  <si>
    <t>N02034629</t>
  </si>
  <si>
    <t>N02317465</t>
  </si>
  <si>
    <t>N01090524</t>
  </si>
  <si>
    <t>N01525726</t>
  </si>
  <si>
    <t>N01750088</t>
  </si>
  <si>
    <t>N02083339</t>
  </si>
  <si>
    <t>N01164719</t>
  </si>
  <si>
    <t>N02127191</t>
  </si>
  <si>
    <t>N02171631</t>
  </si>
  <si>
    <t>N01433544</t>
  </si>
  <si>
    <t>N01449956</t>
  </si>
  <si>
    <t>N02052656</t>
  </si>
  <si>
    <t>N01155086</t>
  </si>
  <si>
    <t>N01229045</t>
  </si>
  <si>
    <t>N02282378</t>
  </si>
  <si>
    <t>Knight, Virginia</t>
  </si>
  <si>
    <t>N01253247</t>
  </si>
  <si>
    <t>N02212427</t>
  </si>
  <si>
    <t>Koca, Caner</t>
  </si>
  <si>
    <t>N01551719</t>
  </si>
  <si>
    <t>N01913048</t>
  </si>
  <si>
    <t>N02058301</t>
  </si>
  <si>
    <t>N02325451</t>
  </si>
  <si>
    <t>N02212438</t>
  </si>
  <si>
    <t>N01873430</t>
  </si>
  <si>
    <t>N01901325</t>
  </si>
  <si>
    <t>Konlan, Danoman</t>
  </si>
  <si>
    <t>N02364671</t>
  </si>
  <si>
    <t>Kontzamanis, Emma</t>
  </si>
  <si>
    <t>N01645255</t>
  </si>
  <si>
    <t>Koramblyum, Yevgeniy</t>
  </si>
  <si>
    <t>N02146011</t>
  </si>
  <si>
    <t>Korhonen, Paula</t>
  </si>
  <si>
    <t>N02080425</t>
  </si>
  <si>
    <t>Kornhauser, Jeffrey</t>
  </si>
  <si>
    <t>N02244791</t>
  </si>
  <si>
    <t>Kostadinov, Boyan</t>
  </si>
  <si>
    <t>N01798570</t>
  </si>
  <si>
    <t>N01734352</t>
  </si>
  <si>
    <t>Kouar, Mohammed</t>
  </si>
  <si>
    <t>N01505944</t>
  </si>
  <si>
    <t>N02319971</t>
  </si>
  <si>
    <t>N02099656</t>
  </si>
  <si>
    <t>N02124706</t>
  </si>
  <si>
    <t>N01202482</t>
  </si>
  <si>
    <t>Kramer, Marc</t>
  </si>
  <si>
    <t>N01215426</t>
  </si>
  <si>
    <t>N01722116</t>
  </si>
  <si>
    <t>N02095166</t>
  </si>
  <si>
    <t>N02033527</t>
  </si>
  <si>
    <t>Kreifus, Samuel</t>
  </si>
  <si>
    <t>N02010465</t>
  </si>
  <si>
    <t>N01840113</t>
  </si>
  <si>
    <t>N01509900</t>
  </si>
  <si>
    <t>N01956476</t>
  </si>
  <si>
    <t>N01607675</t>
  </si>
  <si>
    <t>N02333637</t>
  </si>
  <si>
    <t>Ksel, Dominika</t>
  </si>
  <si>
    <t>N01890549</t>
  </si>
  <si>
    <t>N01147659</t>
  </si>
  <si>
    <t>N02008400</t>
  </si>
  <si>
    <t>N02334338</t>
  </si>
  <si>
    <t>N02124704</t>
  </si>
  <si>
    <t>N02163161</t>
  </si>
  <si>
    <t>N02188390</t>
  </si>
  <si>
    <t>Kushnir, Roman</t>
  </si>
  <si>
    <t>N01611068</t>
  </si>
  <si>
    <t>Kusyk, Janusz</t>
  </si>
  <si>
    <t>N02030246</t>
  </si>
  <si>
    <t>N01817261</t>
  </si>
  <si>
    <t>Kwon, Ohbong</t>
  </si>
  <si>
    <t>N01830176</t>
  </si>
  <si>
    <t>N02029571</t>
  </si>
  <si>
    <t>N01134441</t>
  </si>
  <si>
    <t>Kyriakakis, Danijela</t>
  </si>
  <si>
    <t>N01736135</t>
  </si>
  <si>
    <t>N01815913</t>
  </si>
  <si>
    <t>N02085842</t>
  </si>
  <si>
    <t>N01320069</t>
  </si>
  <si>
    <t>Lachheb, Khalid</t>
  </si>
  <si>
    <t>N02029610</t>
  </si>
  <si>
    <t>N01081982</t>
  </si>
  <si>
    <t>Lalaki, Despina</t>
  </si>
  <si>
    <t>N01260191</t>
  </si>
  <si>
    <t>Lallani, Shamil</t>
  </si>
  <si>
    <t>N02171976</t>
  </si>
  <si>
    <t>Lam, Anty</t>
  </si>
  <si>
    <t>N01854108</t>
  </si>
  <si>
    <t>Lamarre, Riratou</t>
  </si>
  <si>
    <t>N01436331</t>
  </si>
  <si>
    <t>N01449773</t>
  </si>
  <si>
    <t>N01957406</t>
  </si>
  <si>
    <t>N02138506</t>
  </si>
  <si>
    <t>Lamonaca, Phyllis</t>
  </si>
  <si>
    <t>N01125180</t>
  </si>
  <si>
    <t>N01003132</t>
  </si>
  <si>
    <t>N02294660</t>
  </si>
  <si>
    <t>N02317486</t>
  </si>
  <si>
    <t>N01880233</t>
  </si>
  <si>
    <t>Langer-Voss, Naomi</t>
  </si>
  <si>
    <t>N02273498</t>
  </si>
  <si>
    <t>N01772033</t>
  </si>
  <si>
    <t>N02072804</t>
  </si>
  <si>
    <t>N02169075</t>
  </si>
  <si>
    <t>N01984995</t>
  </si>
  <si>
    <t>N01912113</t>
  </si>
  <si>
    <t>N02317125</t>
  </si>
  <si>
    <t>N02232494</t>
  </si>
  <si>
    <t>N02318088</t>
  </si>
  <si>
    <t>N02144673</t>
  </si>
  <si>
    <t>Lau, Roy</t>
  </si>
  <si>
    <t>N01864584</t>
  </si>
  <si>
    <t>N01913046</t>
  </si>
  <si>
    <t>N02014268</t>
  </si>
  <si>
    <t>Lazazi, Khawla</t>
  </si>
  <si>
    <t>N02188558</t>
  </si>
  <si>
    <t>N01405718</t>
  </si>
  <si>
    <t>N02317507</t>
  </si>
  <si>
    <t>N02053822</t>
  </si>
  <si>
    <t>N02233799</t>
  </si>
  <si>
    <t>N02028876</t>
  </si>
  <si>
    <t>Lee, Leda</t>
  </si>
  <si>
    <t>N01279716</t>
  </si>
  <si>
    <t>N01377237</t>
  </si>
  <si>
    <t>N01339384</t>
  </si>
  <si>
    <t>N02141415</t>
  </si>
  <si>
    <t>N02308910</t>
  </si>
  <si>
    <t>N02171944</t>
  </si>
  <si>
    <t>N01410256</t>
  </si>
  <si>
    <t>Lefteratos, John</t>
  </si>
  <si>
    <t>N02364667</t>
  </si>
  <si>
    <t>N01861580</t>
  </si>
  <si>
    <t>Leinwall, Gail</t>
  </si>
  <si>
    <t>N01579252</t>
  </si>
  <si>
    <t>N01508613</t>
  </si>
  <si>
    <t>N01710550</t>
  </si>
  <si>
    <t>Lengeling, Joseph</t>
  </si>
  <si>
    <t>N02368368</t>
  </si>
  <si>
    <t>Leon, Ynes</t>
  </si>
  <si>
    <t>N01645593</t>
  </si>
  <si>
    <t>N01016835</t>
  </si>
  <si>
    <t>N02124703</t>
  </si>
  <si>
    <t>N02177237</t>
  </si>
  <si>
    <t>N01799286</t>
  </si>
  <si>
    <t>Lerner, Linda</t>
  </si>
  <si>
    <t>N01123769</t>
  </si>
  <si>
    <t>N01239514</t>
  </si>
  <si>
    <t>Lespinasse, Evans</t>
  </si>
  <si>
    <t>N01528642</t>
  </si>
  <si>
    <t>Leston, Robert</t>
  </si>
  <si>
    <t>N01723908</t>
  </si>
  <si>
    <t>Leung, James</t>
  </si>
  <si>
    <t>N01223395</t>
  </si>
  <si>
    <t>N02229843</t>
  </si>
  <si>
    <t>Levrat, Frederic</t>
  </si>
  <si>
    <t>N02142278</t>
  </si>
  <si>
    <t>Levy, Michael</t>
  </si>
  <si>
    <t>N02042022</t>
  </si>
  <si>
    <t>Lewandowski, Raymond</t>
  </si>
  <si>
    <t>N01031446</t>
  </si>
  <si>
    <t>N01438762</t>
  </si>
  <si>
    <t>N01613020</t>
  </si>
  <si>
    <t>Lewis, Gail</t>
  </si>
  <si>
    <t>N01908718</t>
  </si>
  <si>
    <t>N02247293</t>
  </si>
  <si>
    <t>N01585669</t>
  </si>
  <si>
    <t>N01600555</t>
  </si>
  <si>
    <t>N01394284</t>
  </si>
  <si>
    <t>Li, Hong</t>
  </si>
  <si>
    <t>N01786347</t>
  </si>
  <si>
    <t>N01216526</t>
  </si>
  <si>
    <t>Li, Sisi</t>
  </si>
  <si>
    <t>N01251888</t>
  </si>
  <si>
    <t>Li, Susan</t>
  </si>
  <si>
    <t>N02075286</t>
  </si>
  <si>
    <t>Li, Tommy</t>
  </si>
  <si>
    <t>N02168747</t>
  </si>
  <si>
    <t>Li, Xiangdong</t>
  </si>
  <si>
    <t>N01559360</t>
  </si>
  <si>
    <t>Li, Xiaohai</t>
  </si>
  <si>
    <t>N01045263</t>
  </si>
  <si>
    <t>Li, Xiaoquan</t>
  </si>
  <si>
    <t>N01766433</t>
  </si>
  <si>
    <t>N01673903</t>
  </si>
  <si>
    <t>Li, Zongmin</t>
  </si>
  <si>
    <t>N01178250</t>
  </si>
  <si>
    <t>N01994738</t>
  </si>
  <si>
    <t>N01769132</t>
  </si>
  <si>
    <t>Liang, Laura</t>
  </si>
  <si>
    <t>N01708295</t>
  </si>
  <si>
    <t>N02162878</t>
  </si>
  <si>
    <t>N01134280</t>
  </si>
  <si>
    <t>N01912099</t>
  </si>
  <si>
    <t>N02077447</t>
  </si>
  <si>
    <t>Lin, Fangxia</t>
  </si>
  <si>
    <t>N01322511</t>
  </si>
  <si>
    <t>Lin, John</t>
  </si>
  <si>
    <t>N02245964</t>
  </si>
  <si>
    <t>Lintz, Rita</t>
  </si>
  <si>
    <t>N01611909</t>
  </si>
  <si>
    <t>N01464629</t>
  </si>
  <si>
    <t>N02273359</t>
  </si>
  <si>
    <t>N02098797</t>
  </si>
  <si>
    <t>N02368944</t>
  </si>
  <si>
    <t>N01972043</t>
  </si>
  <si>
    <t>N01719268</t>
  </si>
  <si>
    <t>Lobel, Eric</t>
  </si>
  <si>
    <t>N01456881</t>
  </si>
  <si>
    <t>N01028841</t>
  </si>
  <si>
    <t>N02124725</t>
  </si>
  <si>
    <t>N01348348</t>
  </si>
  <si>
    <t>Loguirato, Joseph</t>
  </si>
  <si>
    <t>N01300891</t>
  </si>
  <si>
    <t>N02142570</t>
  </si>
  <si>
    <t>N02368920</t>
  </si>
  <si>
    <t>N02355501</t>
  </si>
  <si>
    <t>N01916989</t>
  </si>
  <si>
    <t>N02317137</t>
  </si>
  <si>
    <t>N02312212</t>
  </si>
  <si>
    <t>N01724287</t>
  </si>
  <si>
    <t>N02075018</t>
  </si>
  <si>
    <t>N02355356</t>
  </si>
  <si>
    <t>N02034060</t>
  </si>
  <si>
    <t>N01066115</t>
  </si>
  <si>
    <t>N01130947</t>
  </si>
  <si>
    <t>N02368934</t>
  </si>
  <si>
    <t>N02248596</t>
  </si>
  <si>
    <t>Lutz, Madison</t>
  </si>
  <si>
    <t>N02365038</t>
  </si>
  <si>
    <t>N01062397</t>
  </si>
  <si>
    <t>N02366819</t>
  </si>
  <si>
    <t>Lyubner, Boris</t>
  </si>
  <si>
    <t>N02099825</t>
  </si>
  <si>
    <t>Ma, Lili</t>
  </si>
  <si>
    <t>N02072799</t>
  </si>
  <si>
    <t>Macagba, Jonathan</t>
  </si>
  <si>
    <t>N02031268</t>
  </si>
  <si>
    <t>N02029667</t>
  </si>
  <si>
    <t>N01742784</t>
  </si>
  <si>
    <t>N01990426</t>
  </si>
  <si>
    <t>Machauf, Evelyn</t>
  </si>
  <si>
    <t>N01880238</t>
  </si>
  <si>
    <t>N02141404</t>
  </si>
  <si>
    <t>N01343695</t>
  </si>
  <si>
    <t>N02124729</t>
  </si>
  <si>
    <t>N02285281</t>
  </si>
  <si>
    <t>N02100794</t>
  </si>
  <si>
    <t>N02146213</t>
  </si>
  <si>
    <t>N01412648</t>
  </si>
  <si>
    <t>Mahdavi, Mina</t>
  </si>
  <si>
    <t>N02232526</t>
  </si>
  <si>
    <t>N02074967</t>
  </si>
  <si>
    <t>Makdisi, Michael</t>
  </si>
  <si>
    <t>N01361346</t>
  </si>
  <si>
    <t>N02257182</t>
  </si>
  <si>
    <t>N01916550</t>
  </si>
  <si>
    <t>N01957398</t>
  </si>
  <si>
    <t>N01700585</t>
  </si>
  <si>
    <t>N01492956</t>
  </si>
  <si>
    <t>N02336892</t>
  </si>
  <si>
    <t>N01908808</t>
  </si>
  <si>
    <t>N01994843</t>
  </si>
  <si>
    <t>Maller, Ariyeh</t>
  </si>
  <si>
    <t>N01805628</t>
  </si>
  <si>
    <t>Malonoukos, Pavlos</t>
  </si>
  <si>
    <t>N02360646</t>
  </si>
  <si>
    <t>N02252825</t>
  </si>
  <si>
    <t>Malyuta, Tatiana</t>
  </si>
  <si>
    <t>N01061128</t>
  </si>
  <si>
    <t>N01303681</t>
  </si>
  <si>
    <t>N01787258</t>
  </si>
  <si>
    <t>N02243473</t>
  </si>
  <si>
    <t>Manjila, Boby</t>
  </si>
  <si>
    <t>N01396180</t>
  </si>
  <si>
    <t>Manning, Antoinette</t>
  </si>
  <si>
    <t>N02280563</t>
  </si>
  <si>
    <t>N02280232</t>
  </si>
  <si>
    <t>N01819470</t>
  </si>
  <si>
    <t>N01686803</t>
  </si>
  <si>
    <t>N02162864</t>
  </si>
  <si>
    <t>N02037069</t>
  </si>
  <si>
    <t>N01033782</t>
  </si>
  <si>
    <t>Marantz, Zory</t>
  </si>
  <si>
    <t>N01582687</t>
  </si>
  <si>
    <t>N02132039</t>
  </si>
  <si>
    <t>N02014281</t>
  </si>
  <si>
    <t>N01713212</t>
  </si>
  <si>
    <t>N02285471</t>
  </si>
  <si>
    <t>N02124731</t>
  </si>
  <si>
    <t>Marinova, Penka</t>
  </si>
  <si>
    <t>N01957435</t>
  </si>
  <si>
    <t>Markowitz, Kenneth</t>
  </si>
  <si>
    <t>N01091785</t>
  </si>
  <si>
    <t>N02138515</t>
  </si>
  <si>
    <t>N01749877</t>
  </si>
  <si>
    <t>N02138517</t>
  </si>
  <si>
    <t>Marsh, Isis</t>
  </si>
  <si>
    <t>N02206796</t>
  </si>
  <si>
    <t>N01531334</t>
  </si>
  <si>
    <t>N01933606</t>
  </si>
  <si>
    <t>N01458488</t>
  </si>
  <si>
    <t>N02128445</t>
  </si>
  <si>
    <t>N01494283</t>
  </si>
  <si>
    <t>N02339215</t>
  </si>
  <si>
    <t>N02273514</t>
  </si>
  <si>
    <t>Martinez, Alberto</t>
  </si>
  <si>
    <t>N01146566</t>
  </si>
  <si>
    <t>N01776098</t>
  </si>
  <si>
    <t>N01238228</t>
  </si>
  <si>
    <t>N01535297</t>
  </si>
  <si>
    <t>N01613183</t>
  </si>
  <si>
    <t>N02230660</t>
  </si>
  <si>
    <t>N02189801</t>
  </si>
  <si>
    <t>N01206955</t>
  </si>
  <si>
    <t>N02043851</t>
  </si>
  <si>
    <t>Massara, Marcelle</t>
  </si>
  <si>
    <t>N01154151</t>
  </si>
  <si>
    <t>N01042136</t>
  </si>
  <si>
    <t>N02232504</t>
  </si>
  <si>
    <t>Masuda, Ariane</t>
  </si>
  <si>
    <t>N01892150</t>
  </si>
  <si>
    <t>N01794054</t>
  </si>
  <si>
    <t>Mathew, Elsamma</t>
  </si>
  <si>
    <t>N01627133</t>
  </si>
  <si>
    <t>Matloff, Gregory</t>
  </si>
  <si>
    <t>N01195114</t>
  </si>
  <si>
    <t>N01523161</t>
  </si>
  <si>
    <t>N02075193</t>
  </si>
  <si>
    <t>Matthews, Anna</t>
  </si>
  <si>
    <t>N01684059</t>
  </si>
  <si>
    <t>N02124716</t>
  </si>
  <si>
    <t>N01897372</t>
  </si>
  <si>
    <t>Maynard, Kelson</t>
  </si>
  <si>
    <t>N01813000</t>
  </si>
  <si>
    <t>N02215545</t>
  </si>
  <si>
    <t>N02215539</t>
  </si>
  <si>
    <t>N01782086</t>
  </si>
  <si>
    <t>N01914183</t>
  </si>
  <si>
    <t>N02288101</t>
  </si>
  <si>
    <t>N01041409</t>
  </si>
  <si>
    <t>N01013027</t>
  </si>
  <si>
    <t>N01761704</t>
  </si>
  <si>
    <t>N02160087</t>
  </si>
  <si>
    <t>N01003378</t>
  </si>
  <si>
    <t>N01881852</t>
  </si>
  <si>
    <t>N01799209</t>
  </si>
  <si>
    <t>N01882949</t>
  </si>
  <si>
    <t>N02129908</t>
  </si>
  <si>
    <t>N01818296</t>
  </si>
  <si>
    <t>Mcgriff, Gilbert</t>
  </si>
  <si>
    <t>N01750495</t>
  </si>
  <si>
    <t>N02055529</t>
  </si>
  <si>
    <t>N02244802</t>
  </si>
  <si>
    <t>N01987410</t>
  </si>
  <si>
    <t>N02144824</t>
  </si>
  <si>
    <t>N02278781</t>
  </si>
  <si>
    <t>N01499840</t>
  </si>
  <si>
    <t>N02124610</t>
  </si>
  <si>
    <t>N01440299</t>
  </si>
  <si>
    <t>N01700535</t>
  </si>
  <si>
    <t>Megnauth, Jonathan</t>
  </si>
  <si>
    <t>N02366842</t>
  </si>
  <si>
    <t>N01128252</t>
  </si>
  <si>
    <t>N02299618</t>
  </si>
  <si>
    <t>Mehra, Rahul</t>
  </si>
  <si>
    <t>N02124668</t>
  </si>
  <si>
    <t>Mehrgan, Omid</t>
  </si>
  <si>
    <t>N02315957</t>
  </si>
  <si>
    <t>Mehrotra, Amit</t>
  </si>
  <si>
    <t>N01014912</t>
  </si>
  <si>
    <t>Meiros, Lali</t>
  </si>
  <si>
    <t>N02010289</t>
  </si>
  <si>
    <t>N01802273</t>
  </si>
  <si>
    <t>N02023185</t>
  </si>
  <si>
    <t>Mellins, Thomas</t>
  </si>
  <si>
    <t>N02372050</t>
  </si>
  <si>
    <t>N02009756</t>
  </si>
  <si>
    <t>N01999038</t>
  </si>
  <si>
    <t>Mendoza-Garcia, Benito</t>
  </si>
  <si>
    <t>N01873575</t>
  </si>
  <si>
    <t>N01653989</t>
  </si>
  <si>
    <t>N02128458</t>
  </si>
  <si>
    <t>N01563993</t>
  </si>
  <si>
    <t>N02103682</t>
  </si>
  <si>
    <t>N01709897</t>
  </si>
  <si>
    <t>Merveille, Sherley</t>
  </si>
  <si>
    <t>N01892290</t>
  </si>
  <si>
    <t>N01196932</t>
  </si>
  <si>
    <t>N01911147</t>
  </si>
  <si>
    <t>N02257890</t>
  </si>
  <si>
    <t>N02278947</t>
  </si>
  <si>
    <t>N02364231</t>
  </si>
  <si>
    <t>N02086409</t>
  </si>
  <si>
    <t>N02075069</t>
  </si>
  <si>
    <t>N01877600</t>
  </si>
  <si>
    <t>N02248066</t>
  </si>
  <si>
    <t>Miller, Suzanne</t>
  </si>
  <si>
    <t>N01014301</t>
  </si>
  <si>
    <t>N02132042</t>
  </si>
  <si>
    <t>N01873604</t>
  </si>
  <si>
    <t>Millet, Nicholas</t>
  </si>
  <si>
    <t>N01402386</t>
  </si>
  <si>
    <t>N02317120</t>
  </si>
  <si>
    <t>Milonas, Elizabeth</t>
  </si>
  <si>
    <t>N01464860</t>
  </si>
  <si>
    <t>Milonas, Sophia</t>
  </si>
  <si>
    <t>N02257133</t>
  </si>
  <si>
    <t>Mincyte, Diana</t>
  </si>
  <si>
    <t>N01967368</t>
  </si>
  <si>
    <t>Mingla, Lucie</t>
  </si>
  <si>
    <t>N01972021</t>
  </si>
  <si>
    <t>N01780409</t>
  </si>
  <si>
    <t>Minolfo, Robert</t>
  </si>
  <si>
    <t>N01571861</t>
  </si>
  <si>
    <t>N01645103</t>
  </si>
  <si>
    <t>N02060555</t>
  </si>
  <si>
    <t>Miroshnychenko, Olga</t>
  </si>
  <si>
    <t>N02168391</t>
  </si>
  <si>
    <t>N02278954</t>
  </si>
  <si>
    <t>N01996492</t>
  </si>
  <si>
    <t>Momplaisir, Marjorie</t>
  </si>
  <si>
    <t>N01213659</t>
  </si>
  <si>
    <t>N01160294</t>
  </si>
  <si>
    <t>N02103615</t>
  </si>
  <si>
    <t>N01786629</t>
  </si>
  <si>
    <t>N01735211</t>
  </si>
  <si>
    <t>Montiel, Daniel</t>
  </si>
  <si>
    <t>N02124732</t>
  </si>
  <si>
    <t>Montlack, Michael</t>
  </si>
  <si>
    <t>N02212431</t>
  </si>
  <si>
    <t>Moody, Douglas</t>
  </si>
  <si>
    <t>N01737345</t>
  </si>
  <si>
    <t>N01819569</t>
  </si>
  <si>
    <t>N02280245</t>
  </si>
  <si>
    <t>N01932609</t>
  </si>
  <si>
    <t>N02061398</t>
  </si>
  <si>
    <t>N01199315</t>
  </si>
  <si>
    <t>N02364277</t>
  </si>
  <si>
    <t>N02193036</t>
  </si>
  <si>
    <t>N01019396</t>
  </si>
  <si>
    <t>Morozov, Tatiana</t>
  </si>
  <si>
    <t>N01714696</t>
  </si>
  <si>
    <t>N01957324</t>
  </si>
  <si>
    <t>N01009169</t>
  </si>
  <si>
    <t>Morrison, Marilyn</t>
  </si>
  <si>
    <t>N01215314</t>
  </si>
  <si>
    <t>Mortimer, Clarel</t>
  </si>
  <si>
    <t>N02145806</t>
  </si>
  <si>
    <t>N02360678</t>
  </si>
  <si>
    <t>Morton, Edward</t>
  </si>
  <si>
    <t>N01570043</t>
  </si>
  <si>
    <t>N02127444</t>
  </si>
  <si>
    <t>N01969567</t>
  </si>
  <si>
    <t>N02233794</t>
  </si>
  <si>
    <t>N01996486</t>
  </si>
  <si>
    <t>N02319996</t>
  </si>
  <si>
    <t>N02173759</t>
  </si>
  <si>
    <t>N01818873</t>
  </si>
  <si>
    <t>N01251792</t>
  </si>
  <si>
    <t>N01968478</t>
  </si>
  <si>
    <t>N02096069</t>
  </si>
  <si>
    <t>N02095868</t>
  </si>
  <si>
    <t>N01908820</t>
  </si>
  <si>
    <t>N02233797</t>
  </si>
  <si>
    <t>N02012392</t>
  </si>
  <si>
    <t>N01074038</t>
  </si>
  <si>
    <t>N01659065</t>
  </si>
  <si>
    <t>N01162437</t>
  </si>
  <si>
    <t>N01525327</t>
  </si>
  <si>
    <t>N01238047</t>
  </si>
  <si>
    <t>N02127495</t>
  </si>
  <si>
    <t>N02124677</t>
  </si>
  <si>
    <t>Nadmi, Mustapha</t>
  </si>
  <si>
    <t>N01115225</t>
  </si>
  <si>
    <t>N01008970</t>
  </si>
  <si>
    <t>N01861756</t>
  </si>
  <si>
    <t>N02317119</t>
  </si>
  <si>
    <t>N02080479</t>
  </si>
  <si>
    <t>N02366887</t>
  </si>
  <si>
    <t>N02173752</t>
  </si>
  <si>
    <t>Nasser, Jad</t>
  </si>
  <si>
    <t>N02278798</t>
  </si>
  <si>
    <t>N02142519</t>
  </si>
  <si>
    <t>N02119176</t>
  </si>
  <si>
    <t>Natarajan, Nithya</t>
  </si>
  <si>
    <t>N01959328</t>
  </si>
  <si>
    <t>Nathan, Yvonne</t>
  </si>
  <si>
    <t>N01069486</t>
  </si>
  <si>
    <t>N02214271</t>
  </si>
  <si>
    <t>N01705289</t>
  </si>
  <si>
    <t>Natov, Jonathan</t>
  </si>
  <si>
    <t>N01617687</t>
  </si>
  <si>
    <t>N02182524</t>
  </si>
  <si>
    <t>N01870074</t>
  </si>
  <si>
    <t>N02142562</t>
  </si>
  <si>
    <t>N01814870</t>
  </si>
  <si>
    <t>Nehme, Samir</t>
  </si>
  <si>
    <t>N01557308</t>
  </si>
  <si>
    <t>N02013948</t>
  </si>
  <si>
    <t>N02033075</t>
  </si>
  <si>
    <t>N01741281</t>
  </si>
  <si>
    <t>N02124734</t>
  </si>
  <si>
    <t>N01092787</t>
  </si>
  <si>
    <t>Neuringer, Maureen</t>
  </si>
  <si>
    <t>N01389435</t>
  </si>
  <si>
    <t>Ngaide, Alassane</t>
  </si>
  <si>
    <t>N01912115</t>
  </si>
  <si>
    <t>N01817734</t>
  </si>
  <si>
    <t>N01257038</t>
  </si>
  <si>
    <t>N01817622</t>
  </si>
  <si>
    <t>Nicolaou, Stella</t>
  </si>
  <si>
    <t>N01109946</t>
  </si>
  <si>
    <t>Nicolas, Paul</t>
  </si>
  <si>
    <t>N01183619</t>
  </si>
  <si>
    <t>Nicolas, Tony</t>
  </si>
  <si>
    <t>N01614929</t>
  </si>
  <si>
    <t>N02074114</t>
  </si>
  <si>
    <t>Nieto, Xavier</t>
  </si>
  <si>
    <t>N01074670</t>
  </si>
  <si>
    <t>N01106892</t>
  </si>
  <si>
    <t>Nihrane, Abdallah</t>
  </si>
  <si>
    <t>N01890173</t>
  </si>
  <si>
    <t>Nilsen-Kupsch, Susan</t>
  </si>
  <si>
    <t>N01638442</t>
  </si>
  <si>
    <t>N02121453</t>
  </si>
  <si>
    <t>N02144548</t>
  </si>
  <si>
    <t>Noman, Shady</t>
  </si>
  <si>
    <t>N01234860</t>
  </si>
  <si>
    <t>Noonan, Mark</t>
  </si>
  <si>
    <t>N01020555</t>
  </si>
  <si>
    <t>N02195774</t>
  </si>
  <si>
    <t>Norouzi, Hamidreza</t>
  </si>
  <si>
    <t>N01534168</t>
  </si>
  <si>
    <t>N02017237</t>
  </si>
  <si>
    <t>N02246642</t>
  </si>
  <si>
    <t>Novillo, Andrew</t>
  </si>
  <si>
    <t>N02364261</t>
  </si>
  <si>
    <t>N02061188</t>
  </si>
  <si>
    <t>N01651049</t>
  </si>
  <si>
    <t>Nuzzolo, Christopher</t>
  </si>
  <si>
    <t>N01636488</t>
  </si>
  <si>
    <t>N01532090</t>
  </si>
  <si>
    <t>N01793962</t>
  </si>
  <si>
    <t>Obaidullah, Kazi</t>
  </si>
  <si>
    <t>N02009722</t>
  </si>
  <si>
    <t>N01959323</t>
  </si>
  <si>
    <t>Obrycki, Jacek</t>
  </si>
  <si>
    <t>N01844578</t>
  </si>
  <si>
    <t>N01803402</t>
  </si>
  <si>
    <t>N02201194</t>
  </si>
  <si>
    <t>Occhiogrosso, Faith</t>
  </si>
  <si>
    <t>N01678520</t>
  </si>
  <si>
    <t>N02096459</t>
  </si>
  <si>
    <t>Oder, Paul</t>
  </si>
  <si>
    <t>N02159837</t>
  </si>
  <si>
    <t>N01970702</t>
  </si>
  <si>
    <t>N01864050</t>
  </si>
  <si>
    <t>N01659008</t>
  </si>
  <si>
    <t>Oikonomou, Ioannis</t>
  </si>
  <si>
    <t>N02229848</t>
  </si>
  <si>
    <t>N01716008</t>
  </si>
  <si>
    <t>N01350427</t>
  </si>
  <si>
    <t>N02255856</t>
  </si>
  <si>
    <t>N01745080</t>
  </si>
  <si>
    <t>N02267068</t>
  </si>
  <si>
    <t>N01940287</t>
  </si>
  <si>
    <t>Oksman, Galina</t>
  </si>
  <si>
    <t>N01500341</t>
  </si>
  <si>
    <t>Okumakpeyi, Pearline</t>
  </si>
  <si>
    <t>N01270061</t>
  </si>
  <si>
    <t>N02246647</t>
  </si>
  <si>
    <t>Olatunde, Abiola</t>
  </si>
  <si>
    <t>N01699343</t>
  </si>
  <si>
    <t>Olerich, Rebecca</t>
  </si>
  <si>
    <t>N01793652</t>
  </si>
  <si>
    <t>N01917021</t>
  </si>
  <si>
    <t>Olswang, Steven</t>
  </si>
  <si>
    <t>N02080446</t>
  </si>
  <si>
    <t>N01870079</t>
  </si>
  <si>
    <t>N02282397</t>
  </si>
  <si>
    <t>Omar, Sherif</t>
  </si>
  <si>
    <t>N02143906</t>
  </si>
  <si>
    <t>N02083158</t>
  </si>
  <si>
    <t>N01259578</t>
  </si>
  <si>
    <t>N02212474</t>
  </si>
  <si>
    <t>N02265830</t>
  </si>
  <si>
    <t>N02124683</t>
  </si>
  <si>
    <t>N02288058</t>
  </si>
  <si>
    <t>Orwel, George</t>
  </si>
  <si>
    <t>N01758118</t>
  </si>
  <si>
    <t>N01984603</t>
  </si>
  <si>
    <t>Osei-Sarfo, Kwame</t>
  </si>
  <si>
    <t>N01911123</t>
  </si>
  <si>
    <t>Ossola, Giovanni</t>
  </si>
  <si>
    <t>N01832783</t>
  </si>
  <si>
    <t>Ostrovsky, Vladimir</t>
  </si>
  <si>
    <t>N01842247</t>
  </si>
  <si>
    <t>N01789843</t>
  </si>
  <si>
    <t>Ou, Yanlin</t>
  </si>
  <si>
    <t>N02191364</t>
  </si>
  <si>
    <t>Oudjehane, Badreddine</t>
  </si>
  <si>
    <t>N01791200</t>
  </si>
  <si>
    <t>Ovshey, Natan</t>
  </si>
  <si>
    <t>N01491705</t>
  </si>
  <si>
    <t>N01087295</t>
  </si>
  <si>
    <t>Ozlek, Serdar</t>
  </si>
  <si>
    <t>N01115087</t>
  </si>
  <si>
    <t>N01854381</t>
  </si>
  <si>
    <t>Padron, Danny</t>
  </si>
  <si>
    <t>N01517107</t>
  </si>
  <si>
    <t>Pagano, Maria</t>
  </si>
  <si>
    <t>N01032819</t>
  </si>
  <si>
    <t>Palmer, Laura</t>
  </si>
  <si>
    <t>N02246735</t>
  </si>
  <si>
    <t>N01892442</t>
  </si>
  <si>
    <t>Paloka, Marjola</t>
  </si>
  <si>
    <t>N02360680</t>
  </si>
  <si>
    <t>Palomino, Roger</t>
  </si>
  <si>
    <t>N01371056</t>
  </si>
  <si>
    <t>Panazzolo, Lisa</t>
  </si>
  <si>
    <t>N01279048</t>
  </si>
  <si>
    <t>Panja, Asit</t>
  </si>
  <si>
    <t>N02168395</t>
  </si>
  <si>
    <t>Papp, Vivian</t>
  </si>
  <si>
    <t>N02245137</t>
  </si>
  <si>
    <t>N02028834</t>
  </si>
  <si>
    <t>N01110479</t>
  </si>
  <si>
    <t>N02188552</t>
  </si>
  <si>
    <t>N01879931</t>
  </si>
  <si>
    <t>Parginos, Kalliopi</t>
  </si>
  <si>
    <t>N02206792</t>
  </si>
  <si>
    <t>N01710588</t>
  </si>
  <si>
    <t>N01324598</t>
  </si>
  <si>
    <t>N02163156</t>
  </si>
  <si>
    <t>N02368366</t>
  </si>
  <si>
    <t>N01742891</t>
  </si>
  <si>
    <t>N02145067</t>
  </si>
  <si>
    <t>N02248597</t>
  </si>
  <si>
    <t>N01731654</t>
  </si>
  <si>
    <t>Parnes, Marie</t>
  </si>
  <si>
    <t>N01414782</t>
  </si>
  <si>
    <t>N02292078</t>
  </si>
  <si>
    <t>N01225517</t>
  </si>
  <si>
    <t>Parveen, Arifa</t>
  </si>
  <si>
    <t>N02250957</t>
  </si>
  <si>
    <t>Parveen, Bushra</t>
  </si>
  <si>
    <t>N02053644</t>
  </si>
  <si>
    <t>Parvez, Mohammed</t>
  </si>
  <si>
    <t>N02186594</t>
  </si>
  <si>
    <t>N02182222</t>
  </si>
  <si>
    <t>N02084370</t>
  </si>
  <si>
    <t>N01881864</t>
  </si>
  <si>
    <t>N02339480</t>
  </si>
  <si>
    <t>Patrick, Dexter</t>
  </si>
  <si>
    <t>N01840523</t>
  </si>
  <si>
    <t>Patterson, Zahra</t>
  </si>
  <si>
    <t>N01987411</t>
  </si>
  <si>
    <t>N01947750</t>
  </si>
  <si>
    <t>Pawlukewicz, Justine</t>
  </si>
  <si>
    <t>N01711198</t>
  </si>
  <si>
    <t>N02058323</t>
  </si>
  <si>
    <t>N02167114</t>
  </si>
  <si>
    <t>N01188587</t>
  </si>
  <si>
    <t>N02140557</t>
  </si>
  <si>
    <t>N02038580</t>
  </si>
  <si>
    <t>N01535837</t>
  </si>
  <si>
    <t>Pellegrino, Erin</t>
  </si>
  <si>
    <t>N02281227</t>
  </si>
  <si>
    <t>N02168182</t>
  </si>
  <si>
    <t>N01390629</t>
  </si>
  <si>
    <t>N02143983</t>
  </si>
  <si>
    <t>Peltz, Matthias</t>
  </si>
  <si>
    <t>N02254734</t>
  </si>
  <si>
    <t>N02144829</t>
  </si>
  <si>
    <t>N02033084</t>
  </si>
  <si>
    <t>N02214269</t>
  </si>
  <si>
    <t>Peralta, Katy</t>
  </si>
  <si>
    <t>N02256217</t>
  </si>
  <si>
    <t>N02290254</t>
  </si>
  <si>
    <t>N02128456</t>
  </si>
  <si>
    <t>N01664405</t>
  </si>
  <si>
    <t>Perez, Roselle</t>
  </si>
  <si>
    <t>N02367542</t>
  </si>
  <si>
    <t>Perez-Flores, Evelin</t>
  </si>
  <si>
    <t>N02216452</t>
  </si>
  <si>
    <t>N01037682</t>
  </si>
  <si>
    <t>N01967447</t>
  </si>
  <si>
    <t>N01767473</t>
  </si>
  <si>
    <t>N01806461</t>
  </si>
  <si>
    <t>N01842949</t>
  </si>
  <si>
    <t>N02331083</t>
  </si>
  <si>
    <t>Peterca, Mihai</t>
  </si>
  <si>
    <t>N02249319</t>
  </si>
  <si>
    <t>N02264994</t>
  </si>
  <si>
    <t>Philips, Amit</t>
  </si>
  <si>
    <t>N01268173</t>
  </si>
  <si>
    <t>Phillip, Susan</t>
  </si>
  <si>
    <t>N01679661</t>
  </si>
  <si>
    <t>N02278934</t>
  </si>
  <si>
    <t>Pica, Andrew</t>
  </si>
  <si>
    <t>N02256218</t>
  </si>
  <si>
    <t>N02053348</t>
  </si>
  <si>
    <t>N02288054</t>
  </si>
  <si>
    <t>Pierce, Ionie</t>
  </si>
  <si>
    <t>N01475588</t>
  </si>
  <si>
    <t>N01457454</t>
  </si>
  <si>
    <t>N01111033</t>
  </si>
  <si>
    <t>N02280226</t>
  </si>
  <si>
    <t>Pineandi, Peter</t>
  </si>
  <si>
    <t>N01153915</t>
  </si>
  <si>
    <t>Pinto, Marcos</t>
  </si>
  <si>
    <t>N01035162</t>
  </si>
  <si>
    <t>Piper, Henry</t>
  </si>
  <si>
    <t>N01788678</t>
  </si>
  <si>
    <t>N01972165</t>
  </si>
  <si>
    <t>N01970511</t>
  </si>
  <si>
    <t>N02168388</t>
  </si>
  <si>
    <t>N01609217</t>
  </si>
  <si>
    <t>N01839577</t>
  </si>
  <si>
    <t>N02252952</t>
  </si>
  <si>
    <t>Podvorica, Mars</t>
  </si>
  <si>
    <t>N01018667</t>
  </si>
  <si>
    <t>Poirier, Katherine</t>
  </si>
  <si>
    <t>N01644101</t>
  </si>
  <si>
    <t>N02319940</t>
  </si>
  <si>
    <t>N01862609</t>
  </si>
  <si>
    <t>N02162903</t>
  </si>
  <si>
    <t>Polchinski, Robert</t>
  </si>
  <si>
    <t>N01580103</t>
  </si>
  <si>
    <t>N01957695</t>
  </si>
  <si>
    <t>Pomirchi, Leonid</t>
  </si>
  <si>
    <t>N01935684</t>
  </si>
  <si>
    <t>Poola, Subhashini</t>
  </si>
  <si>
    <t>N02064585</t>
  </si>
  <si>
    <t>Pop, Florin</t>
  </si>
  <si>
    <t>N01826160</t>
  </si>
  <si>
    <t>Pope, Robert</t>
  </si>
  <si>
    <t>N01007196</t>
  </si>
  <si>
    <t>Popkin, Leonard</t>
  </si>
  <si>
    <t>N01220483</t>
  </si>
  <si>
    <t>N02335133</t>
  </si>
  <si>
    <t>N01959626</t>
  </si>
  <si>
    <t>N02215576</t>
  </si>
  <si>
    <t>N02203790</t>
  </si>
  <si>
    <t>Posel, Benjamin</t>
  </si>
  <si>
    <t>N02218213</t>
  </si>
  <si>
    <t>N01959656</t>
  </si>
  <si>
    <t>Poyraz, Merve</t>
  </si>
  <si>
    <t>N02085856</t>
  </si>
  <si>
    <t>N02087686</t>
  </si>
  <si>
    <t>N01128541</t>
  </si>
  <si>
    <t>N02257130</t>
  </si>
  <si>
    <t>Previl, Myldred</t>
  </si>
  <si>
    <t>N01831411</t>
  </si>
  <si>
    <t>N02360661</t>
  </si>
  <si>
    <t>N02332973</t>
  </si>
  <si>
    <t>Priftakis, Debbie</t>
  </si>
  <si>
    <t>N01967456</t>
  </si>
  <si>
    <t>N02124671</t>
  </si>
  <si>
    <t>N02370898</t>
  </si>
  <si>
    <t>N01222558</t>
  </si>
  <si>
    <t>N02015685</t>
  </si>
  <si>
    <t>N02253609</t>
  </si>
  <si>
    <t>N02045262</t>
  </si>
  <si>
    <t>Proust, Jeanne</t>
  </si>
  <si>
    <t>N02138521</t>
  </si>
  <si>
    <t>N01382330</t>
  </si>
  <si>
    <t>N02058153</t>
  </si>
  <si>
    <t>Puorto, Bianca</t>
  </si>
  <si>
    <t>N02173760</t>
  </si>
  <si>
    <t>Pupla, Florina</t>
  </si>
  <si>
    <t>N01942878</t>
  </si>
  <si>
    <t>Purisic, Demir</t>
  </si>
  <si>
    <t>N01907637</t>
  </si>
  <si>
    <t>N02038038</t>
  </si>
  <si>
    <t>N01065270</t>
  </si>
  <si>
    <t>Qaium, Mohammed</t>
  </si>
  <si>
    <t>N01330894</t>
  </si>
  <si>
    <t>N02127513</t>
  </si>
  <si>
    <t>Qian, Zhijian</t>
  </si>
  <si>
    <t>N01500050</t>
  </si>
  <si>
    <t>N02105724</t>
  </si>
  <si>
    <t>N02317511</t>
  </si>
  <si>
    <t>N02116564</t>
  </si>
  <si>
    <t>N02294673</t>
  </si>
  <si>
    <t>N01252423</t>
  </si>
  <si>
    <t>Rafeek, Rushdha</t>
  </si>
  <si>
    <t>N02033863</t>
  </si>
  <si>
    <t>Rafferty, Margaret</t>
  </si>
  <si>
    <t>N01070761</t>
  </si>
  <si>
    <t>Rafi, Arif</t>
  </si>
  <si>
    <t>N02124670</t>
  </si>
  <si>
    <t>Raginskiy, Oleg</t>
  </si>
  <si>
    <t>N01850998</t>
  </si>
  <si>
    <t>Ragoub, Ali</t>
  </si>
  <si>
    <t>N01823986</t>
  </si>
  <si>
    <t>N02041769</t>
  </si>
  <si>
    <t>N01525050</t>
  </si>
  <si>
    <t>Rahim, Shahnewaz</t>
  </si>
  <si>
    <t>N01412476</t>
  </si>
  <si>
    <t>N02035206</t>
  </si>
  <si>
    <t>N01030258</t>
  </si>
  <si>
    <t>N01877576</t>
  </si>
  <si>
    <t>N01877598</t>
  </si>
  <si>
    <t>Raj, Ravi</t>
  </si>
  <si>
    <t>N02188550</t>
  </si>
  <si>
    <t>N02033492</t>
  </si>
  <si>
    <t>N02091754</t>
  </si>
  <si>
    <t>N02171936</t>
  </si>
  <si>
    <t>N02217504</t>
  </si>
  <si>
    <t>N02056754</t>
  </si>
  <si>
    <t>N01987137</t>
  </si>
  <si>
    <t>N02326319</t>
  </si>
  <si>
    <t>Ramnarine, Meraj</t>
  </si>
  <si>
    <t>N01360594</t>
  </si>
  <si>
    <t>N02079292</t>
  </si>
  <si>
    <t>N02056099</t>
  </si>
  <si>
    <t>N01893641</t>
  </si>
  <si>
    <t>N02218284</t>
  </si>
  <si>
    <t>N02103620</t>
  </si>
  <si>
    <t>N02322525</t>
  </si>
  <si>
    <t>N02084462</t>
  </si>
  <si>
    <t>N01952319</t>
  </si>
  <si>
    <t>Raspopin, Alexander</t>
  </si>
  <si>
    <t>N01931905</t>
  </si>
  <si>
    <t>N02146184</t>
  </si>
  <si>
    <t>N01774919</t>
  </si>
  <si>
    <t>Rawdon, Francis</t>
  </si>
  <si>
    <t>N02231009</t>
  </si>
  <si>
    <t>Raymond, Judith</t>
  </si>
  <si>
    <t>N01812113</t>
  </si>
  <si>
    <t>N02037178</t>
  </si>
  <si>
    <t>N01812498</t>
  </si>
  <si>
    <t>N01237231</t>
  </si>
  <si>
    <t>N01679384</t>
  </si>
  <si>
    <t>N02119310</t>
  </si>
  <si>
    <t>N02075145</t>
  </si>
  <si>
    <t>Redij, Madhura</t>
  </si>
  <si>
    <t>N02368946</t>
  </si>
  <si>
    <t>N01688239</t>
  </si>
  <si>
    <t>N02095256</t>
  </si>
  <si>
    <t>Redznak, Richard</t>
  </si>
  <si>
    <t>N02014004</t>
  </si>
  <si>
    <t>N02292259</t>
  </si>
  <si>
    <t>Reichert, Kieran</t>
  </si>
  <si>
    <t>N02206755</t>
  </si>
  <si>
    <t>N02055541</t>
  </si>
  <si>
    <t>Reid, Naval</t>
  </si>
  <si>
    <t>N02079847</t>
  </si>
  <si>
    <t>N01770538</t>
  </si>
  <si>
    <t>N01561206</t>
  </si>
  <si>
    <t>Reimann, Renate</t>
  </si>
  <si>
    <t>N01066294</t>
  </si>
  <si>
    <t>N02220662</t>
  </si>
  <si>
    <t>N02119173</t>
  </si>
  <si>
    <t>N02171971</t>
  </si>
  <si>
    <t>N01210765</t>
  </si>
  <si>
    <t>N02313485</t>
  </si>
  <si>
    <t>N01891937</t>
  </si>
  <si>
    <t>N02355519</t>
  </si>
  <si>
    <t>N01090156</t>
  </si>
  <si>
    <t>Reza, Sadiatur</t>
  </si>
  <si>
    <t>N01404476</t>
  </si>
  <si>
    <t>N02216485</t>
  </si>
  <si>
    <t>N02015291</t>
  </si>
  <si>
    <t>N02171273</t>
  </si>
  <si>
    <t>Ribadeneira, Wilson</t>
  </si>
  <si>
    <t>N02246719</t>
  </si>
  <si>
    <t>Richard, Marise</t>
  </si>
  <si>
    <t>N02249322</t>
  </si>
  <si>
    <t>N02146370</t>
  </si>
  <si>
    <t>N01084894</t>
  </si>
  <si>
    <t>Richardson, Pauline</t>
  </si>
  <si>
    <t>N01411482</t>
  </si>
  <si>
    <t>N02336891</t>
  </si>
  <si>
    <t>N01917003</t>
  </si>
  <si>
    <t>N02215584</t>
  </si>
  <si>
    <t>N02044149</t>
  </si>
  <si>
    <t>N02319965</t>
  </si>
  <si>
    <t>N01225502</t>
  </si>
  <si>
    <t>Rina, Gentiana</t>
  </si>
  <si>
    <t>N02062623</t>
  </si>
  <si>
    <t>Rinaldi, Michael</t>
  </si>
  <si>
    <t>N01994862</t>
  </si>
  <si>
    <t>N02282393</t>
  </si>
  <si>
    <t>Rivera, Julia</t>
  </si>
  <si>
    <t>N02104837</t>
  </si>
  <si>
    <t>Rivera, Linda</t>
  </si>
  <si>
    <t>N01361687</t>
  </si>
  <si>
    <t>N02138478</t>
  </si>
  <si>
    <t>N02010449</t>
  </si>
  <si>
    <t>N01517995</t>
  </si>
  <si>
    <t>N02116776</t>
  </si>
  <si>
    <t>N01995920</t>
  </si>
  <si>
    <t>N01762938</t>
  </si>
  <si>
    <t>Robinson, Isaac</t>
  </si>
  <si>
    <t>N02183443</t>
  </si>
  <si>
    <t>N01566581</t>
  </si>
  <si>
    <t>N01458015</t>
  </si>
  <si>
    <t>Rocklin, Steven</t>
  </si>
  <si>
    <t>N01779197</t>
  </si>
  <si>
    <t>Rodrigo, Cindy</t>
  </si>
  <si>
    <t>N01233764</t>
  </si>
  <si>
    <t>N01678649</t>
  </si>
  <si>
    <t>N02144889</t>
  </si>
  <si>
    <t>N01728145</t>
  </si>
  <si>
    <t>Rodriguez, Noemi</t>
  </si>
  <si>
    <t>N01813937</t>
  </si>
  <si>
    <t>N01942204</t>
  </si>
  <si>
    <t>N02088125</t>
  </si>
  <si>
    <t>N01968579</t>
  </si>
  <si>
    <t>N02278941</t>
  </si>
  <si>
    <t>N01701828</t>
  </si>
  <si>
    <t>Rohafza, Ali</t>
  </si>
  <si>
    <t>N02144622</t>
  </si>
  <si>
    <t>N01638179</t>
  </si>
  <si>
    <t>N01441174</t>
  </si>
  <si>
    <t>N02058327</t>
  </si>
  <si>
    <t>N02280270</t>
  </si>
  <si>
    <t>N01711993</t>
  </si>
  <si>
    <t>Roman-Garcia, Amador</t>
  </si>
  <si>
    <t>N01815851</t>
  </si>
  <si>
    <t>N01930626</t>
  </si>
  <si>
    <t>N01300480</t>
  </si>
  <si>
    <t>N02177363</t>
  </si>
  <si>
    <t>Ronfini, Alessandro</t>
  </si>
  <si>
    <t>N02128447</t>
  </si>
  <si>
    <t>N02360616</t>
  </si>
  <si>
    <t>Rosado, Andres</t>
  </si>
  <si>
    <t>N02124685</t>
  </si>
  <si>
    <t>N01310414</t>
  </si>
  <si>
    <t>N01162344</t>
  </si>
  <si>
    <t>N01244482</t>
  </si>
  <si>
    <t>N01727342</t>
  </si>
  <si>
    <t>N02124737</t>
  </si>
  <si>
    <t>N02217512</t>
  </si>
  <si>
    <t>Ross, Randi</t>
  </si>
  <si>
    <t>N01440014</t>
  </si>
  <si>
    <t>N02230675</t>
  </si>
  <si>
    <t>Rossi-George, Alba</t>
  </si>
  <si>
    <t>N02212953</t>
  </si>
  <si>
    <t>Rostami, Vahid</t>
  </si>
  <si>
    <t>N02188559</t>
  </si>
  <si>
    <t>N02215579</t>
  </si>
  <si>
    <t>N02216546</t>
  </si>
  <si>
    <t>N01917022</t>
  </si>
  <si>
    <t>Rozenblyum, Alexander</t>
  </si>
  <si>
    <t>N01839850</t>
  </si>
  <si>
    <t>N02237141</t>
  </si>
  <si>
    <t>N01101163</t>
  </si>
  <si>
    <t>N02053236</t>
  </si>
  <si>
    <t>Russell, James</t>
  </si>
  <si>
    <t>N01801691</t>
  </si>
  <si>
    <t>N02100813</t>
  </si>
  <si>
    <t>Russo, Philip</t>
  </si>
  <si>
    <t>N01713453</t>
  </si>
  <si>
    <t>N01341645</t>
  </si>
  <si>
    <t>N02247299</t>
  </si>
  <si>
    <t>N01819071</t>
  </si>
  <si>
    <t>N01880268</t>
  </si>
  <si>
    <t>N02086455</t>
  </si>
  <si>
    <t>N02157450</t>
  </si>
  <si>
    <t>N02075060</t>
  </si>
  <si>
    <t>Saddik, Annette</t>
  </si>
  <si>
    <t>N01717803</t>
  </si>
  <si>
    <t>N02150103</t>
  </si>
  <si>
    <t>N01883732</t>
  </si>
  <si>
    <t>N01465684</t>
  </si>
  <si>
    <t>N02215538</t>
  </si>
  <si>
    <t>N02075051</t>
  </si>
  <si>
    <t>N02138681</t>
  </si>
  <si>
    <t>Sairitupa, Manuel</t>
  </si>
  <si>
    <t>N01917014</t>
  </si>
  <si>
    <t>Saladin, Noemi</t>
  </si>
  <si>
    <t>N02364651</t>
  </si>
  <si>
    <t>N01893675</t>
  </si>
  <si>
    <t>N02082701</t>
  </si>
  <si>
    <t>N01559672</t>
  </si>
  <si>
    <t>Salehghaffari, Hossein</t>
  </si>
  <si>
    <t>N02215690</t>
  </si>
  <si>
    <t>N01526961</t>
  </si>
  <si>
    <t>N01252523</t>
  </si>
  <si>
    <t>Salts, Nigel</t>
  </si>
  <si>
    <t>N01174022</t>
  </si>
  <si>
    <t>N01877164</t>
  </si>
  <si>
    <t>Samaha, Anthony</t>
  </si>
  <si>
    <t>N02281220</t>
  </si>
  <si>
    <t>Samaroo, Diana</t>
  </si>
  <si>
    <t>N01209717</t>
  </si>
  <si>
    <t>Samaroo, Roopchand</t>
  </si>
  <si>
    <t>N01209712</t>
  </si>
  <si>
    <t>N01983335</t>
  </si>
  <si>
    <t>Samoray, Alena</t>
  </si>
  <si>
    <t>N02280276</t>
  </si>
  <si>
    <t>Sampedro, Mario</t>
  </si>
  <si>
    <t>N02366860</t>
  </si>
  <si>
    <t>N01564101</t>
  </si>
  <si>
    <t>Samson, Immacula</t>
  </si>
  <si>
    <t>N02249321</t>
  </si>
  <si>
    <t>N01113014</t>
  </si>
  <si>
    <t>N01957793</t>
  </si>
  <si>
    <t>N02172017</t>
  </si>
  <si>
    <t>N02028865</t>
  </si>
  <si>
    <t>N02098839</t>
  </si>
  <si>
    <t>Sanders, Ashley</t>
  </si>
  <si>
    <t>N02367224</t>
  </si>
  <si>
    <t>N01340566</t>
  </si>
  <si>
    <t>N02232780</t>
  </si>
  <si>
    <t>Sannuto, John</t>
  </si>
  <si>
    <t>N01125768</t>
  </si>
  <si>
    <t>N02095375</t>
  </si>
  <si>
    <t>N01927843</t>
  </si>
  <si>
    <t>N02074073</t>
  </si>
  <si>
    <t>Santisteban, Lisette</t>
  </si>
  <si>
    <t>N01859611</t>
  </si>
  <si>
    <t>Santoro, David</t>
  </si>
  <si>
    <t>N01336945</t>
  </si>
  <si>
    <t>N01214784</t>
  </si>
  <si>
    <t>N01064837</t>
  </si>
  <si>
    <t>Sapozhnikov, Alexander</t>
  </si>
  <si>
    <t>N01469095</t>
  </si>
  <si>
    <t>Sarkar, Probir</t>
  </si>
  <si>
    <t>N01047801</t>
  </si>
  <si>
    <t>N02051835</t>
  </si>
  <si>
    <t>Satyanarayana, Ashwin</t>
  </si>
  <si>
    <t>N01161880</t>
  </si>
  <si>
    <t>Saunders, Anne</t>
  </si>
  <si>
    <t>N02280271</t>
  </si>
  <si>
    <t>N02293524</t>
  </si>
  <si>
    <t>N02119302</t>
  </si>
  <si>
    <t>N02317092</t>
  </si>
  <si>
    <t>N02079308</t>
  </si>
  <si>
    <t>N01005936</t>
  </si>
  <si>
    <t>Scanlon, Martin</t>
  </si>
  <si>
    <t>N01712616</t>
  </si>
  <si>
    <t>N02162242</t>
  </si>
  <si>
    <t>N01761844</t>
  </si>
  <si>
    <t>Schaible, Elizabeth</t>
  </si>
  <si>
    <t>N01768782</t>
  </si>
  <si>
    <t>N01990866</t>
  </si>
  <si>
    <t>N01027155</t>
  </si>
  <si>
    <t>N01761547</t>
  </si>
  <si>
    <t>N02127554</t>
  </si>
  <si>
    <t>N01388022</t>
  </si>
  <si>
    <t>N01019565</t>
  </si>
  <si>
    <t>Schlefer, James</t>
  </si>
  <si>
    <t>N01660745</t>
  </si>
  <si>
    <t>Schmerler, Sarah</t>
  </si>
  <si>
    <t>N01761272</t>
  </si>
  <si>
    <t>Schoenbrun, Diana</t>
  </si>
  <si>
    <t>N02185198</t>
  </si>
  <si>
    <t>Schoutens, Hans</t>
  </si>
  <si>
    <t>N01428583</t>
  </si>
  <si>
    <t>N01308074</t>
  </si>
  <si>
    <t>N01565578</t>
  </si>
  <si>
    <t>N02287986</t>
  </si>
  <si>
    <t>Schutz, Randolph</t>
  </si>
  <si>
    <t>N01013069</t>
  </si>
  <si>
    <t>Schwalb, Helen</t>
  </si>
  <si>
    <t>N01141573</t>
  </si>
  <si>
    <t>N01792559</t>
  </si>
  <si>
    <t>N01771221</t>
  </si>
  <si>
    <t>N02336870</t>
  </si>
  <si>
    <t>Scott, Charles</t>
  </si>
  <si>
    <t>N01501487</t>
  </si>
  <si>
    <t>N01231248</t>
  </si>
  <si>
    <t>N02099275</t>
  </si>
  <si>
    <t>N02015707</t>
  </si>
  <si>
    <t>N01510773</t>
  </si>
  <si>
    <t>N01772620</t>
  </si>
  <si>
    <t>N01883684</t>
  </si>
  <si>
    <t>Seitz, John</t>
  </si>
  <si>
    <t>N01422323</t>
  </si>
  <si>
    <t>N01299950</t>
  </si>
  <si>
    <t>N01470956</t>
  </si>
  <si>
    <t>Sena, Anthony</t>
  </si>
  <si>
    <t>N01804164</t>
  </si>
  <si>
    <t>Seneviratne, Lilani</t>
  </si>
  <si>
    <t>N02075214</t>
  </si>
  <si>
    <t>N02246648</t>
  </si>
  <si>
    <t>N01705754</t>
  </si>
  <si>
    <t>N02053010</t>
  </si>
  <si>
    <t>N02013990</t>
  </si>
  <si>
    <t>N01714029</t>
  </si>
  <si>
    <t>Seto, Jeremy</t>
  </si>
  <si>
    <t>N01873153</t>
  </si>
  <si>
    <t>N02364687</t>
  </si>
  <si>
    <t>N02247300</t>
  </si>
  <si>
    <t>N01594175</t>
  </si>
  <si>
    <t>N02049873</t>
  </si>
  <si>
    <t>N02279196</t>
  </si>
  <si>
    <t>Shahidullah, Sam</t>
  </si>
  <si>
    <t>N01610982</t>
  </si>
  <si>
    <t>N01716068</t>
  </si>
  <si>
    <t>N01803508</t>
  </si>
  <si>
    <t>N02161237</t>
  </si>
  <si>
    <t>Shan, Jun</t>
  </si>
  <si>
    <t>N02214068</t>
  </si>
  <si>
    <t>N01967453</t>
  </si>
  <si>
    <t>N01812063</t>
  </si>
  <si>
    <t>N01954676</t>
  </si>
  <si>
    <t>N02080455</t>
  </si>
  <si>
    <t>Shashidharan, Pullanipally</t>
  </si>
  <si>
    <t>N01895370</t>
  </si>
  <si>
    <t>Shati, Farjana</t>
  </si>
  <si>
    <t>N02160045</t>
  </si>
  <si>
    <t>N01998670</t>
  </si>
  <si>
    <t>N01946720</t>
  </si>
  <si>
    <t>N02336890</t>
  </si>
  <si>
    <t>Shen, Fangyang</t>
  </si>
  <si>
    <t>N01873592</t>
  </si>
  <si>
    <t>N01757422</t>
  </si>
  <si>
    <t>Shepard, Caroline</t>
  </si>
  <si>
    <t>N02188546</t>
  </si>
  <si>
    <t>N01635721</t>
  </si>
  <si>
    <t>N02364656</t>
  </si>
  <si>
    <t>N02014383</t>
  </si>
  <si>
    <t>N02281228</t>
  </si>
  <si>
    <t>N02280246</t>
  </si>
  <si>
    <t>N02127558</t>
  </si>
  <si>
    <t>N01914234</t>
  </si>
  <si>
    <t>N02034046</t>
  </si>
  <si>
    <t>N01995891</t>
  </si>
  <si>
    <t>N01727308</t>
  </si>
  <si>
    <t>N02100529</t>
  </si>
  <si>
    <t>N02181583</t>
  </si>
  <si>
    <t>N01645036</t>
  </si>
  <si>
    <t>N02321456</t>
  </si>
  <si>
    <t>N01883734</t>
  </si>
  <si>
    <t>N01616584</t>
  </si>
  <si>
    <t>N01688976</t>
  </si>
  <si>
    <t>Silver, Jack</t>
  </si>
  <si>
    <t>N01429621</t>
  </si>
  <si>
    <t>N01990840</t>
  </si>
  <si>
    <t>Simmons, Harrison</t>
  </si>
  <si>
    <t>N01421093</t>
  </si>
  <si>
    <t>Instructor</t>
  </si>
  <si>
    <t>Simon, Maia</t>
  </si>
  <si>
    <t>N02278948</t>
  </si>
  <si>
    <t>N01156401</t>
  </si>
  <si>
    <t>N01004958</t>
  </si>
  <si>
    <t>N02356057</t>
  </si>
  <si>
    <t>N02321465</t>
  </si>
  <si>
    <t>N02034036</t>
  </si>
  <si>
    <t>Singh, Amanjot</t>
  </si>
  <si>
    <t>N02216501</t>
  </si>
  <si>
    <t>Singh, Gerald</t>
  </si>
  <si>
    <t>N01393002</t>
  </si>
  <si>
    <t>Singh, Rajvir</t>
  </si>
  <si>
    <t>N02226806</t>
  </si>
  <si>
    <t>Singh, Satyanand</t>
  </si>
  <si>
    <t>N01395026</t>
  </si>
  <si>
    <t>Singh, Vaneet</t>
  </si>
  <si>
    <t>N02205610</t>
  </si>
  <si>
    <t>N02128506</t>
  </si>
  <si>
    <t>Singleton, Ian</t>
  </si>
  <si>
    <t>N02119326</t>
  </si>
  <si>
    <t>N02056531</t>
  </si>
  <si>
    <t>N02246734</t>
  </si>
  <si>
    <t>N02074728</t>
  </si>
  <si>
    <t>Sirelson, Victor</t>
  </si>
  <si>
    <t>N02079282</t>
  </si>
  <si>
    <t>Siriram, Cindy</t>
  </si>
  <si>
    <t>N02231005</t>
  </si>
  <si>
    <t>Sirotin, Henry</t>
  </si>
  <si>
    <t>N01437194</t>
  </si>
  <si>
    <t>N02228922</t>
  </si>
  <si>
    <t>N01020355</t>
  </si>
  <si>
    <t>N01723872</t>
  </si>
  <si>
    <t>Skifteri, Ekland</t>
  </si>
  <si>
    <t>N01877498</t>
  </si>
  <si>
    <t>N01638275</t>
  </si>
  <si>
    <t>Skuratovskiy, Igor</t>
  </si>
  <si>
    <t>N02172854</t>
  </si>
  <si>
    <t>N02023013</t>
  </si>
  <si>
    <t>N02212958</t>
  </si>
  <si>
    <t>N02248110</t>
  </si>
  <si>
    <t>N01314590</t>
  </si>
  <si>
    <t>Small, Merris</t>
  </si>
  <si>
    <t>N01436191</t>
  </si>
  <si>
    <t>Smith, Anthony</t>
  </si>
  <si>
    <t>N01338867</t>
  </si>
  <si>
    <t>Smith, Avis</t>
  </si>
  <si>
    <t>N01172215</t>
  </si>
  <si>
    <t>Smith, David</t>
  </si>
  <si>
    <t>N01801522</t>
  </si>
  <si>
    <t>N01962511</t>
  </si>
  <si>
    <t>Smith, Frances</t>
  </si>
  <si>
    <t>N02364691</t>
  </si>
  <si>
    <t>N02281219</t>
  </si>
  <si>
    <t>Smith, Jeffrey</t>
  </si>
  <si>
    <t>N01892278</t>
  </si>
  <si>
    <t>N01041040</t>
  </si>
  <si>
    <t>N01644202</t>
  </si>
  <si>
    <t>N01942883</t>
  </si>
  <si>
    <t>Smith, Michael</t>
  </si>
  <si>
    <t>N01770307</t>
  </si>
  <si>
    <t>N02212944</t>
  </si>
  <si>
    <t>N01427414</t>
  </si>
  <si>
    <t>N02171928</t>
  </si>
  <si>
    <t>N01411299</t>
  </si>
  <si>
    <t>N02161062</t>
  </si>
  <si>
    <t>N01003560</t>
  </si>
  <si>
    <t>N01916431</t>
  </si>
  <si>
    <t>N01778403</t>
  </si>
  <si>
    <t>N01362738</t>
  </si>
  <si>
    <t>N01101182</t>
  </si>
  <si>
    <t>Song, Youngsik</t>
  </si>
  <si>
    <t>N01826644</t>
  </si>
  <si>
    <t>N02277340</t>
  </si>
  <si>
    <t>N02364661</t>
  </si>
  <si>
    <t>N01970694</t>
  </si>
  <si>
    <t>N01374768</t>
  </si>
  <si>
    <t>N02364690</t>
  </si>
  <si>
    <t>Spellane, Peter</t>
  </si>
  <si>
    <t>N01277656</t>
  </si>
  <si>
    <t>N02014191</t>
  </si>
  <si>
    <t>N02059201</t>
  </si>
  <si>
    <t>Spiridonova, Anastasia</t>
  </si>
  <si>
    <t>N02159509</t>
  </si>
  <si>
    <t>N02248599</t>
  </si>
  <si>
    <t>Sriramoju, Vidyasagar</t>
  </si>
  <si>
    <t>N01738315</t>
  </si>
  <si>
    <t>N01667826</t>
  </si>
  <si>
    <t>N01804139</t>
  </si>
  <si>
    <t>N02033964</t>
  </si>
  <si>
    <t>Stanisavljevic-Salerno, Ivana</t>
  </si>
  <si>
    <t>N02039621</t>
  </si>
  <si>
    <t>Stankovic, Stefan</t>
  </si>
  <si>
    <t>N02034019</t>
  </si>
  <si>
    <t>N02336894</t>
  </si>
  <si>
    <t>N02059244</t>
  </si>
  <si>
    <t>Stefanopoulos, Nicholas</t>
  </si>
  <si>
    <t>N01995908</t>
  </si>
  <si>
    <t>Stegmaier, Sigurd</t>
  </si>
  <si>
    <t>N01170493</t>
  </si>
  <si>
    <t>N02335749</t>
  </si>
  <si>
    <t>N02034034</t>
  </si>
  <si>
    <t>N01738365</t>
  </si>
  <si>
    <t>N02288052</t>
  </si>
  <si>
    <t>N01954694</t>
  </si>
  <si>
    <t>Stevens, Nathan</t>
  </si>
  <si>
    <t>N01330072</t>
  </si>
  <si>
    <t>Stewart, Claire</t>
  </si>
  <si>
    <t>N01808755</t>
  </si>
  <si>
    <t>N02294659</t>
  </si>
  <si>
    <t>N01429648</t>
  </si>
  <si>
    <t>N01324629</t>
  </si>
  <si>
    <t>N02336889</t>
  </si>
  <si>
    <t>N01645270</t>
  </si>
  <si>
    <t>Stoltz, Erica</t>
  </si>
  <si>
    <t>N02014322</t>
  </si>
  <si>
    <t>N01997225</t>
  </si>
  <si>
    <t>N02174044</t>
  </si>
  <si>
    <t>N01341759</t>
  </si>
  <si>
    <t>Street, Monroe</t>
  </si>
  <si>
    <t>N02033134</t>
  </si>
  <si>
    <t>N02312192</t>
  </si>
  <si>
    <t>Strickler, Kimberly</t>
  </si>
  <si>
    <t>N01777310</t>
  </si>
  <si>
    <t>N02171924</t>
  </si>
  <si>
    <t>N01877592</t>
  </si>
  <si>
    <t>N02312215</t>
  </si>
  <si>
    <t>N02144550</t>
  </si>
  <si>
    <t>Sullu, Bengi</t>
  </si>
  <si>
    <t>N02113151</t>
  </si>
  <si>
    <t>Sun, Jian</t>
  </si>
  <si>
    <t>N01991476</t>
  </si>
  <si>
    <t>N02051965</t>
  </si>
  <si>
    <t>N02207578</t>
  </si>
  <si>
    <t>N02074088</t>
  </si>
  <si>
    <t>N02233789</t>
  </si>
  <si>
    <t>N01883706</t>
  </si>
  <si>
    <t>N01973200</t>
  </si>
  <si>
    <t>N02127573</t>
  </si>
  <si>
    <t>Sweeney, Kate</t>
  </si>
  <si>
    <t>N02171278</t>
  </si>
  <si>
    <t>N01005549</t>
  </si>
  <si>
    <t>N02143512</t>
  </si>
  <si>
    <t>Sylvain-Galusca, Olesea</t>
  </si>
  <si>
    <t>N02233802</t>
  </si>
  <si>
    <t>N02319961</t>
  </si>
  <si>
    <t>N01547933</t>
  </si>
  <si>
    <t>Sztaberek, Lukasz</t>
  </si>
  <si>
    <t>N01782018</t>
  </si>
  <si>
    <t>N02051816</t>
  </si>
  <si>
    <t>N02098074</t>
  </si>
  <si>
    <t>N02083161</t>
  </si>
  <si>
    <t>N02098163</t>
  </si>
  <si>
    <t>Tainow, Temma</t>
  </si>
  <si>
    <t>N01718997</t>
  </si>
  <si>
    <t>N02246649</t>
  </si>
  <si>
    <t>N02366846</t>
  </si>
  <si>
    <t>Tang, Song</t>
  </si>
  <si>
    <t>N01840935</t>
  </si>
  <si>
    <t>N01244314</t>
  </si>
  <si>
    <t>N01412825</t>
  </si>
  <si>
    <t>N01708713</t>
  </si>
  <si>
    <t>N01969336</t>
  </si>
  <si>
    <t>Taraporevala, Arnavaz</t>
  </si>
  <si>
    <t>N01778240</t>
  </si>
  <si>
    <t>N02211249</t>
  </si>
  <si>
    <t>N02129997</t>
  </si>
  <si>
    <t>N01819190</t>
  </si>
  <si>
    <t>Teano, Edison</t>
  </si>
  <si>
    <t>N01744655</t>
  </si>
  <si>
    <t>N01640258</t>
  </si>
  <si>
    <t>Tedeschi, Vincent</t>
  </si>
  <si>
    <t>N01157603</t>
  </si>
  <si>
    <t>N02171664</t>
  </si>
  <si>
    <t>N01984116</t>
  </si>
  <si>
    <t>Terao, Ryoya</t>
  </si>
  <si>
    <t>N01759275</t>
  </si>
  <si>
    <t>N02273508</t>
  </si>
  <si>
    <t>Tewani, Suresh</t>
  </si>
  <si>
    <t>N01249431</t>
  </si>
  <si>
    <t>N01610296</t>
  </si>
  <si>
    <t>Theodore, Frantz</t>
  </si>
  <si>
    <t>N01622100</t>
  </si>
  <si>
    <t>Theunissen, Heidi</t>
  </si>
  <si>
    <t>N02246699</t>
  </si>
  <si>
    <t>N01949043</t>
  </si>
  <si>
    <t>N01311879</t>
  </si>
  <si>
    <t>N01877506</t>
  </si>
  <si>
    <t>N01201500</t>
  </si>
  <si>
    <t>N01908445</t>
  </si>
  <si>
    <t>N02142289</t>
  </si>
  <si>
    <t>N02231958</t>
  </si>
  <si>
    <t>N02017676</t>
  </si>
  <si>
    <t>Timofeev, Victor</t>
  </si>
  <si>
    <t>N02307834</t>
  </si>
  <si>
    <t>Timolat, Amanda</t>
  </si>
  <si>
    <t>N01016883</t>
  </si>
  <si>
    <t>N02332996</t>
  </si>
  <si>
    <t>Tingue, Esther</t>
  </si>
  <si>
    <t>N01121036</t>
  </si>
  <si>
    <t>Tkachmita, Mohammed</t>
  </si>
  <si>
    <t>N01901364</t>
  </si>
  <si>
    <t>N01556803</t>
  </si>
  <si>
    <t>N01831913</t>
  </si>
  <si>
    <t>N01508789</t>
  </si>
  <si>
    <t>N02335726</t>
  </si>
  <si>
    <t>N01904056</t>
  </si>
  <si>
    <t>N01121250</t>
  </si>
  <si>
    <t>N02058328</t>
  </si>
  <si>
    <t>N01352710</t>
  </si>
  <si>
    <t>Topcuoglu, Muyesser</t>
  </si>
  <si>
    <t>N02080466</t>
  </si>
  <si>
    <t>N01650957</t>
  </si>
  <si>
    <t>N02124317</t>
  </si>
  <si>
    <t>Traore, Mahamane</t>
  </si>
  <si>
    <t>N02079273</t>
  </si>
  <si>
    <t>N01814243</t>
  </si>
  <si>
    <t>N01959330</t>
  </si>
  <si>
    <t>N01880280</t>
  </si>
  <si>
    <t>N02312208</t>
  </si>
  <si>
    <t>N02171654</t>
  </si>
  <si>
    <t>N01930708</t>
  </si>
  <si>
    <t>Tsachrelia, Eirini</t>
  </si>
  <si>
    <t>N02018583</t>
  </si>
  <si>
    <t>N01894028</t>
  </si>
  <si>
    <t>N02128454</t>
  </si>
  <si>
    <t>Tsenova, Liana</t>
  </si>
  <si>
    <t>N01106920</t>
  </si>
  <si>
    <t>N02051746</t>
  </si>
  <si>
    <t>N02086395</t>
  </si>
  <si>
    <t>N02282377</t>
  </si>
  <si>
    <t>N02034005</t>
  </si>
  <si>
    <t>Ulysse, Fabrice</t>
  </si>
  <si>
    <t>N02364648</t>
  </si>
  <si>
    <t>N01061001</t>
  </si>
  <si>
    <t>N01509412</t>
  </si>
  <si>
    <t>Urbanski, Adrienne</t>
  </si>
  <si>
    <t>N01791777</t>
  </si>
  <si>
    <t>N01930558</t>
  </si>
  <si>
    <t>N02368373</t>
  </si>
  <si>
    <t>N02171271</t>
  </si>
  <si>
    <t>N02335134</t>
  </si>
  <si>
    <t>N01608427</t>
  </si>
  <si>
    <t>Vaisman, Edward</t>
  </si>
  <si>
    <t>N01688531</t>
  </si>
  <si>
    <t>Vaisman, Nathan</t>
  </si>
  <si>
    <t>N01026291</t>
  </si>
  <si>
    <t>Valcourt, Yves</t>
  </si>
  <si>
    <t>N01607495</t>
  </si>
  <si>
    <t>Valderrama, Elizabeth</t>
  </si>
  <si>
    <t>N02094056</t>
  </si>
  <si>
    <t>N01885265</t>
  </si>
  <si>
    <t>Valentin, Teresa</t>
  </si>
  <si>
    <t>N02247295</t>
  </si>
  <si>
    <t>N02294284</t>
  </si>
  <si>
    <t>Valera, Ashley</t>
  </si>
  <si>
    <t>N02364697</t>
  </si>
  <si>
    <t>Valladares, Kelly</t>
  </si>
  <si>
    <t>N02218834</t>
  </si>
  <si>
    <t>N01966486</t>
  </si>
  <si>
    <t>Valsecchi, Riccardo</t>
  </si>
  <si>
    <t>N01723920</t>
  </si>
  <si>
    <t>N01797872</t>
  </si>
  <si>
    <t>N01808507</t>
  </si>
  <si>
    <t>N02317502</t>
  </si>
  <si>
    <t>N01419567</t>
  </si>
  <si>
    <t>N02008868</t>
  </si>
  <si>
    <t>Vargas, Alberto</t>
  </si>
  <si>
    <t>N01335710</t>
  </si>
  <si>
    <t>Vasas, Martin</t>
  </si>
  <si>
    <t>N01638273</t>
  </si>
  <si>
    <t>N02002425</t>
  </si>
  <si>
    <t>Vazquez, Irania</t>
  </si>
  <si>
    <t>N02136397</t>
  </si>
  <si>
    <t>Vega, Ari</t>
  </si>
  <si>
    <t>N01381529</t>
  </si>
  <si>
    <t>N01975135</t>
  </si>
  <si>
    <t>N01191035</t>
  </si>
  <si>
    <t>N02259608</t>
  </si>
  <si>
    <t>N02041775</t>
  </si>
  <si>
    <t>N02178805</t>
  </si>
  <si>
    <t>Venuto, Richard</t>
  </si>
  <si>
    <t>N01308097</t>
  </si>
  <si>
    <t>N02365033</t>
  </si>
  <si>
    <t>N02273492</t>
  </si>
  <si>
    <t>Verras, Stathis</t>
  </si>
  <si>
    <t>N01757793</t>
  </si>
  <si>
    <t>N02280256</t>
  </si>
  <si>
    <t>Vey, Shauna</t>
  </si>
  <si>
    <t>N01430632</t>
  </si>
  <si>
    <t>Victor, Terence</t>
  </si>
  <si>
    <t>N01692283</t>
  </si>
  <si>
    <t>N01675886</t>
  </si>
  <si>
    <t>N01184191</t>
  </si>
  <si>
    <t>N01895013</t>
  </si>
  <si>
    <t>N02128448</t>
  </si>
  <si>
    <t>N02119266</t>
  </si>
  <si>
    <t>N02079860</t>
  </si>
  <si>
    <t>N02313486</t>
  </si>
  <si>
    <t>Villalona, Freddy</t>
  </si>
  <si>
    <t>N01842710</t>
  </si>
  <si>
    <t>N02143987</t>
  </si>
  <si>
    <t>N01169080</t>
  </si>
  <si>
    <t>N01574608</t>
  </si>
  <si>
    <t>Vinitskaya, Marina</t>
  </si>
  <si>
    <t>N01436309</t>
  </si>
  <si>
    <t>Vinokur, Zoya</t>
  </si>
  <si>
    <t>N01130155</t>
  </si>
  <si>
    <t>N01568783</t>
  </si>
  <si>
    <t>N02124617</t>
  </si>
  <si>
    <t>N02168177</t>
  </si>
  <si>
    <t>N01746270</t>
  </si>
  <si>
    <t>Vyprynyuk, Khrystyna</t>
  </si>
  <si>
    <t>N02096481</t>
  </si>
  <si>
    <t>N01059448</t>
  </si>
  <si>
    <t>N01860191</t>
  </si>
  <si>
    <t>N02142290</t>
  </si>
  <si>
    <t>N01017601</t>
  </si>
  <si>
    <t>N02273512</t>
  </si>
  <si>
    <t>Waller, Leon</t>
  </si>
  <si>
    <t>N01895161</t>
  </si>
  <si>
    <t>N01733594</t>
  </si>
  <si>
    <t>N01743030</t>
  </si>
  <si>
    <t>N01502917</t>
  </si>
  <si>
    <t>N02218568</t>
  </si>
  <si>
    <t>Wang, Annie</t>
  </si>
  <si>
    <t>N02356059</t>
  </si>
  <si>
    <t>Wang, Xue</t>
  </si>
  <si>
    <t>N01827680</t>
  </si>
  <si>
    <t>Wang, Yan</t>
  </si>
  <si>
    <t>N02084519</t>
  </si>
  <si>
    <t>Wang, Yu</t>
  </si>
  <si>
    <t>N01500017</t>
  </si>
  <si>
    <t>N01473437</t>
  </si>
  <si>
    <t>N02233798</t>
  </si>
  <si>
    <t>Warner, Evan</t>
  </si>
  <si>
    <t>N02366874</t>
  </si>
  <si>
    <t>N01700008</t>
  </si>
  <si>
    <t>N02118991</t>
  </si>
  <si>
    <t>N01722968</t>
  </si>
  <si>
    <t>N01768025</t>
  </si>
  <si>
    <t>N01960427</t>
  </si>
  <si>
    <t>N01627550</t>
  </si>
  <si>
    <t>N01904066</t>
  </si>
  <si>
    <t>N02319988</t>
  </si>
  <si>
    <t>Weg, Sidney</t>
  </si>
  <si>
    <t>N01877125</t>
  </si>
  <si>
    <t>N01107027</t>
  </si>
  <si>
    <t>N02124637</t>
  </si>
  <si>
    <t>N02028848</t>
  </si>
  <si>
    <t>N01671969</t>
  </si>
  <si>
    <t>N02099256</t>
  </si>
  <si>
    <t>N02102578</t>
  </si>
  <si>
    <t>N02055331</t>
  </si>
  <si>
    <t>N01996483</t>
  </si>
  <si>
    <t>N01908712</t>
  </si>
  <si>
    <t>Wharton, Felicia</t>
  </si>
  <si>
    <t>N01542309</t>
  </si>
  <si>
    <t>Wheeler, Anthony</t>
  </si>
  <si>
    <t>N02192042</t>
  </si>
  <si>
    <t>N02062176</t>
  </si>
  <si>
    <t>N01206163</t>
  </si>
  <si>
    <t>N02317446</t>
  </si>
  <si>
    <t>N01728129</t>
  </si>
  <si>
    <t>N02217508</t>
  </si>
  <si>
    <t>Whyte, Larry</t>
  </si>
  <si>
    <t>N02197911</t>
  </si>
  <si>
    <t>N01552810</t>
  </si>
  <si>
    <t>N01087068</t>
  </si>
  <si>
    <t>Williams, Brianna</t>
  </si>
  <si>
    <t>N02234861</t>
  </si>
  <si>
    <t>N01773655</t>
  </si>
  <si>
    <t>N02231004</t>
  </si>
  <si>
    <t>Williams, Scott</t>
  </si>
  <si>
    <t>N01766525</t>
  </si>
  <si>
    <t>N01118575</t>
  </si>
  <si>
    <t>Williams, Tony</t>
  </si>
  <si>
    <t>N01877512</t>
  </si>
  <si>
    <t>N01148741</t>
  </si>
  <si>
    <t>N02075453</t>
  </si>
  <si>
    <t>N02113564</t>
  </si>
  <si>
    <t>N02142556</t>
  </si>
  <si>
    <t>N02144901</t>
  </si>
  <si>
    <t>N01696000</t>
  </si>
  <si>
    <t>N02312226</t>
  </si>
  <si>
    <t>N02273513</t>
  </si>
  <si>
    <t>N01754283</t>
  </si>
  <si>
    <t>N02127582</t>
  </si>
  <si>
    <t>N01946280</t>
  </si>
  <si>
    <t>N01990390</t>
  </si>
  <si>
    <t>N02055551</t>
  </si>
  <si>
    <t>N02232512</t>
  </si>
  <si>
    <t>N01870301</t>
  </si>
  <si>
    <t>N01684635</t>
  </si>
  <si>
    <t>N02183430</t>
  </si>
  <si>
    <t>N01776509</t>
  </si>
  <si>
    <t>N02142554</t>
  </si>
  <si>
    <t>N02144048</t>
  </si>
  <si>
    <t>N02226803</t>
  </si>
  <si>
    <t>N01729965</t>
  </si>
  <si>
    <t>N02042074</t>
  </si>
  <si>
    <t>N02247303</t>
  </si>
  <si>
    <t>Wright, Tyrene</t>
  </si>
  <si>
    <t>N01042770</t>
  </si>
  <si>
    <t>N01751219</t>
  </si>
  <si>
    <t>Wu, Jun</t>
  </si>
  <si>
    <t>N01835928</t>
  </si>
  <si>
    <t>Wu, Lisa</t>
  </si>
  <si>
    <t>N01751393</t>
  </si>
  <si>
    <t>N02287988</t>
  </si>
  <si>
    <t>Xiao, Angran</t>
  </si>
  <si>
    <t>N01912698</t>
  </si>
  <si>
    <t>Xu, Chen</t>
  </si>
  <si>
    <t>N02033822</t>
  </si>
  <si>
    <t>N02022251</t>
  </si>
  <si>
    <t>N01087573</t>
  </si>
  <si>
    <t>Yang, Jieun</t>
  </si>
  <si>
    <t>N01959677</t>
  </si>
  <si>
    <t>Yap, Raymond</t>
  </si>
  <si>
    <t>N01386957</t>
  </si>
  <si>
    <t>Yasar, Ozlem</t>
  </si>
  <si>
    <t>N01912234</t>
  </si>
  <si>
    <t>Yasar-Inceoglu, Ozgul</t>
  </si>
  <si>
    <t>N02257134</t>
  </si>
  <si>
    <t>N01971957</t>
  </si>
  <si>
    <t>Yassin, Menna</t>
  </si>
  <si>
    <t>Yee, Melissa</t>
  </si>
  <si>
    <t>N01937061</t>
  </si>
  <si>
    <t>Yeeda, Vijay</t>
  </si>
  <si>
    <t>N02074565</t>
  </si>
  <si>
    <t>N01860734</t>
  </si>
  <si>
    <t>Yigzaw, Michael</t>
  </si>
  <si>
    <t>N01791945</t>
  </si>
  <si>
    <t>N01412602</t>
  </si>
  <si>
    <t>N02060254</t>
  </si>
  <si>
    <t>N01602751</t>
  </si>
  <si>
    <t>N02132104</t>
  </si>
  <si>
    <t>N01564830</t>
  </si>
  <si>
    <t>N01275116</t>
  </si>
  <si>
    <t>N01841229</t>
  </si>
  <si>
    <t>N01684072</t>
  </si>
  <si>
    <t>N02323346</t>
  </si>
  <si>
    <t>N01826698</t>
  </si>
  <si>
    <t>Zahran, Mai</t>
  </si>
  <si>
    <t>N01987196</t>
  </si>
  <si>
    <t>N02132275</t>
  </si>
  <si>
    <t>N02331089</t>
  </si>
  <si>
    <t>Zameer, Andleeb</t>
  </si>
  <si>
    <t>N01010384</t>
  </si>
  <si>
    <t>N02142543</t>
  </si>
  <si>
    <t>N01291242</t>
  </si>
  <si>
    <t>N01192501</t>
  </si>
  <si>
    <t>N02129275</t>
  </si>
  <si>
    <t>N01970685</t>
  </si>
  <si>
    <t>Zeng, Suhua</t>
  </si>
  <si>
    <t>N02075218</t>
  </si>
  <si>
    <t>N01490063</t>
  </si>
  <si>
    <t>Zhang, Shaojin</t>
  </si>
  <si>
    <t>N01482239</t>
  </si>
  <si>
    <t>Zhang, Xiaobo</t>
  </si>
  <si>
    <t>N02146207</t>
  </si>
  <si>
    <t>Zhang, Zhou</t>
  </si>
  <si>
    <t>N02118213</t>
  </si>
  <si>
    <t>Zhang, Zuyi</t>
  </si>
  <si>
    <t>N02336746</t>
  </si>
  <si>
    <t>N01582520</t>
  </si>
  <si>
    <t>N02193760</t>
  </si>
  <si>
    <t>Zhou, Lin</t>
  </si>
  <si>
    <t>N01186461</t>
  </si>
  <si>
    <t>N02168176</t>
  </si>
  <si>
    <t>Zhu, Liang</t>
  </si>
  <si>
    <t>N02275374</t>
  </si>
  <si>
    <t>Zhu, Zheng</t>
  </si>
  <si>
    <t>N02030250</t>
  </si>
  <si>
    <t>Zia, Farrukh</t>
  </si>
  <si>
    <t>N01698512</t>
  </si>
  <si>
    <t>N02174056</t>
  </si>
  <si>
    <t>Zilberman, David</t>
  </si>
  <si>
    <t>N01942700</t>
  </si>
  <si>
    <t>N02043841</t>
  </si>
  <si>
    <t>N02127594</t>
  </si>
  <si>
    <t>N01046361</t>
  </si>
  <si>
    <t>N02066902</t>
  </si>
  <si>
    <t>Zinnes, Alice</t>
  </si>
  <si>
    <t>N01163559</t>
  </si>
  <si>
    <t>N01297266</t>
  </si>
  <si>
    <t>N01818004</t>
  </si>
  <si>
    <t>N01812759</t>
  </si>
  <si>
    <t>N02273511</t>
  </si>
  <si>
    <t>N01666160</t>
  </si>
  <si>
    <t>N02035199</t>
  </si>
  <si>
    <t>NO ABSENCES</t>
  </si>
  <si>
    <t>SALARY DESIGNATION</t>
  </si>
  <si>
    <t>DAY OF WEEK</t>
  </si>
  <si>
    <t>CANCELLED CLASS</t>
  </si>
  <si>
    <t>ID GUEST LECTURE</t>
  </si>
  <si>
    <t>NONE</t>
  </si>
  <si>
    <t>ADJUNCT FACULTY</t>
  </si>
  <si>
    <t>MON</t>
  </si>
  <si>
    <t>COLLEGE BUSINESS</t>
  </si>
  <si>
    <t>ADJ ASS'T PROF</t>
  </si>
  <si>
    <t>F/T EXTRA COMPENSATION</t>
  </si>
  <si>
    <t>TUE</t>
  </si>
  <si>
    <t>ADJ ASSOC PROF</t>
  </si>
  <si>
    <t>Architectural Technology</t>
  </si>
  <si>
    <t>F/T REGULAR WORKLOAD</t>
  </si>
  <si>
    <t>WED</t>
  </si>
  <si>
    <t>DECEASED</t>
  </si>
  <si>
    <t>ADJ LEC</t>
  </si>
  <si>
    <t>Biological Sciences</t>
  </si>
  <si>
    <t>THU</t>
  </si>
  <si>
    <t>EMERGENCY CLOSING</t>
  </si>
  <si>
    <t>ADJ PROF</t>
  </si>
  <si>
    <t>Business</t>
  </si>
  <si>
    <t>FRI</t>
  </si>
  <si>
    <t>ILLNESS</t>
  </si>
  <si>
    <t>ASS'T PROF</t>
  </si>
  <si>
    <t>Career &amp; Technology Teacher Education</t>
  </si>
  <si>
    <t>SAT</t>
  </si>
  <si>
    <t>JURY DUTY</t>
  </si>
  <si>
    <t>ASS'T PROF, SUB LINE</t>
  </si>
  <si>
    <t>Chemistry</t>
  </si>
  <si>
    <t>SUN</t>
  </si>
  <si>
    <t>MILITARY SERVICE</t>
  </si>
  <si>
    <t>ASSOC PROF</t>
  </si>
  <si>
    <t>College Now</t>
  </si>
  <si>
    <t>NO CAMPUS ACCESS</t>
  </si>
  <si>
    <t>ASSOC PROF, SUB LINE</t>
  </si>
  <si>
    <t>Communication Design</t>
  </si>
  <si>
    <t>PERSONAL EMERGENCY</t>
  </si>
  <si>
    <t>INSTR</t>
  </si>
  <si>
    <t>Computer Engineering Technology</t>
  </si>
  <si>
    <t>RELIGIOUS OBSERVANCE</t>
  </si>
  <si>
    <t>INSTR, SUB LINE</t>
  </si>
  <si>
    <t>Computer Systems Technology</t>
  </si>
  <si>
    <t>RESIGNATION</t>
  </si>
  <si>
    <t>LECT</t>
  </si>
  <si>
    <t>Construction Management Technology</t>
  </si>
  <si>
    <t>TERMINATION</t>
  </si>
  <si>
    <t>LECT, SUB LINE</t>
  </si>
  <si>
    <t>Dental Hygience</t>
  </si>
  <si>
    <t>UNAPPROVED ABSENCE</t>
  </si>
  <si>
    <t>PROF</t>
  </si>
  <si>
    <t>Electrical Engineering &amp; Telecommunications</t>
  </si>
  <si>
    <t>UNASSIGNED</t>
  </si>
  <si>
    <t>PROF, SUB LINE</t>
  </si>
  <si>
    <t>English</t>
  </si>
  <si>
    <t>Entertainment Technology</t>
  </si>
  <si>
    <t>Environmental Control Technology</t>
  </si>
  <si>
    <t>Freshman Year Program</t>
  </si>
  <si>
    <t>Health Sciences/Health Services Administration</t>
  </si>
  <si>
    <t>Human Services</t>
  </si>
  <si>
    <t>Hospitality Management</t>
  </si>
  <si>
    <t>Humanities</t>
  </si>
  <si>
    <t>Law &amp; Paralegal Studies</t>
  </si>
  <si>
    <t>Library</t>
  </si>
  <si>
    <t>Mathematics</t>
  </si>
  <si>
    <t>Mechanical Engineering Technology</t>
  </si>
  <si>
    <t>Nursing</t>
  </si>
  <si>
    <t>Physics</t>
  </si>
  <si>
    <t>Radiologic Technology &amp; Medical Imaging</t>
  </si>
  <si>
    <t>Restorative Dentistry/Dental Lab Tech</t>
  </si>
  <si>
    <t>Social Science</t>
  </si>
  <si>
    <t>Cho, Yoonkyung</t>
  </si>
  <si>
    <t>Dimarzio, Paola</t>
  </si>
  <si>
    <t>Ghosh-Dastidar, Urmi</t>
  </si>
  <si>
    <t>Lee, Byungha</t>
  </si>
  <si>
    <t>Abadi, Ghaflan</t>
  </si>
  <si>
    <t>Abdine, Alaa</t>
  </si>
  <si>
    <t>Abdo, Lama</t>
  </si>
  <si>
    <t>Abramovich, Margarita</t>
  </si>
  <si>
    <t>Adi, Haneen</t>
  </si>
  <si>
    <t>Ahmed, Dua</t>
  </si>
  <si>
    <t>Ahmed, Towsief</t>
  </si>
  <si>
    <t>Akhtar, Farhana</t>
  </si>
  <si>
    <t>Aldahondo, Elsie</t>
  </si>
  <si>
    <t>Alfonso, Severino</t>
  </si>
  <si>
    <t>Ali, Alina</t>
  </si>
  <si>
    <t>Almqdashi, Abduljalil</t>
  </si>
  <si>
    <t>Amisano, John</t>
  </si>
  <si>
    <t>Appelman, Janet</t>
  </si>
  <si>
    <t>Ashton, Hilarie</t>
  </si>
  <si>
    <t>Augustine, Darline</t>
  </si>
  <si>
    <t>Avcilar, Tamer</t>
  </si>
  <si>
    <t>Balagula, Elina</t>
  </si>
  <si>
    <t>Banar, Radislav</t>
  </si>
  <si>
    <t>Banks, Donna</t>
  </si>
  <si>
    <t>Batyreva, Yuliya</t>
  </si>
  <si>
    <t>Becirovic, Emina</t>
  </si>
  <si>
    <t>Bednarski, Brian</t>
  </si>
  <si>
    <t>Belknap, Joshua</t>
  </si>
  <si>
    <t>Belli, Jill</t>
  </si>
  <si>
    <t>Benbelkacem, Ghania</t>
  </si>
  <si>
    <t>Bennett, Paul</t>
  </si>
  <si>
    <t>Berger, Monica</t>
  </si>
  <si>
    <t>Blank, Seymour</t>
  </si>
  <si>
    <t>Bogin, Frederick</t>
  </si>
  <si>
    <t>Boria, Edward</t>
  </si>
  <si>
    <t>Bottiglieri, Alexandria</t>
  </si>
  <si>
    <t>Boyd, Deborah</t>
  </si>
  <si>
    <t>Bratnober, Carolyn</t>
  </si>
  <si>
    <t>Brof, Jane</t>
  </si>
  <si>
    <t>Bryn, Hege</t>
  </si>
  <si>
    <t>Budhraja, Renu</t>
  </si>
  <si>
    <t>Bura, Sonia</t>
  </si>
  <si>
    <t>Burgos, William</t>
  </si>
  <si>
    <t>Caban, Jeffrey</t>
  </si>
  <si>
    <t>Caputo, Steve</t>
  </si>
  <si>
    <t>Carr, Lloyd</t>
  </si>
  <si>
    <t>Casalegno, Mattia</t>
  </si>
  <si>
    <t>Castillo, Marco</t>
  </si>
  <si>
    <t>Castro, Joan</t>
  </si>
  <si>
    <t>Castro, Jocelyne</t>
  </si>
  <si>
    <t>Chang, Chiung-Yun</t>
  </si>
  <si>
    <t>Chaperon, Mirlyne</t>
  </si>
  <si>
    <t>Chartoff, Norma</t>
  </si>
  <si>
    <t>Chen, Kevin</t>
  </si>
  <si>
    <t>Chen, Xin</t>
  </si>
  <si>
    <t>Cheng, Jierong</t>
  </si>
  <si>
    <t>Cheng, Sandra</t>
  </si>
  <si>
    <t>Chodak, Thinley</t>
  </si>
  <si>
    <t>Clay, Clairesa</t>
  </si>
  <si>
    <t>Coates, Kimberly</t>
  </si>
  <si>
    <t>Concepcion, Miguel</t>
  </si>
  <si>
    <t>Confino, Barbara</t>
  </si>
  <si>
    <t>Constant, Daniel</t>
  </si>
  <si>
    <t>Cotto, Michael</t>
  </si>
  <si>
    <t>Dancy, Dwayne</t>
  </si>
  <si>
    <t>Daouki, Saloua</t>
  </si>
  <si>
    <t>Darabseh, Alaa</t>
  </si>
  <si>
    <t>Darby, Deena</t>
  </si>
  <si>
    <t>Davidow, Julianne</t>
  </si>
  <si>
    <t>Deng, Rebecca</t>
  </si>
  <si>
    <t>Deniro, Jean</t>
  </si>
  <si>
    <t>Dicostanzo, Nancy</t>
  </si>
  <si>
    <t>Digiacomo, Luciana</t>
  </si>
  <si>
    <t>Docteur, Mirlaine</t>
  </si>
  <si>
    <t>Dornhelm, Mark</t>
  </si>
  <si>
    <t>Downum, Denell</t>
  </si>
  <si>
    <t>Durante, Elaina</t>
  </si>
  <si>
    <t>Ea, Emerson</t>
  </si>
  <si>
    <t>Ellner, Johanna</t>
  </si>
  <si>
    <t>Etelamaki, Jeff</t>
  </si>
  <si>
    <t>Examond, Beatrice</t>
  </si>
  <si>
    <t>Fagin, Elizabeth</t>
  </si>
  <si>
    <t>Fairman, Sharon</t>
  </si>
  <si>
    <t>Farooqi, Saad</t>
  </si>
  <si>
    <t>Feldman, Lorne</t>
  </si>
  <si>
    <t>Gabriel, Rachel</t>
  </si>
  <si>
    <t>Gallo, Lory</t>
  </si>
  <si>
    <t>Gazit, Ofer</t>
  </si>
  <si>
    <t>Ghadaki, Sera</t>
  </si>
  <si>
    <t>Giuliani, Maria</t>
  </si>
  <si>
    <t>Gjoka, Elidion</t>
  </si>
  <si>
    <t>Glover, Stacy</t>
  </si>
  <si>
    <t>Goharzad, Azaadeh</t>
  </si>
  <si>
    <t>Goldson, Yvonne</t>
  </si>
  <si>
    <t>Golon, Frank</t>
  </si>
  <si>
    <t>Gonzalez, Abraham</t>
  </si>
  <si>
    <t>Gordon, Hannah</t>
  </si>
  <si>
    <t>Graham, John</t>
  </si>
  <si>
    <t>Graves, Michael</t>
  </si>
  <si>
    <t>Greenberg, Sol</t>
  </si>
  <si>
    <t>Grod, Stephen</t>
  </si>
  <si>
    <t>Guchinov, Robert</t>
  </si>
  <si>
    <t>Guerrier, Diana</t>
  </si>
  <si>
    <t>Gumeni, Fatmir</t>
  </si>
  <si>
    <t>Gurung, Sitaji</t>
  </si>
  <si>
    <t>Guzenfeld, Inna</t>
  </si>
  <si>
    <t>Haider, Shahzad</t>
  </si>
  <si>
    <t>Harper, Odette</t>
  </si>
  <si>
    <t>Haubenstock, Harriette</t>
  </si>
  <si>
    <t>Hawley, Teri-Ann</t>
  </si>
  <si>
    <t>Hendrickson, Trevor</t>
  </si>
  <si>
    <t>Hernandez, Brigida</t>
  </si>
  <si>
    <t>Herter, Philip</t>
  </si>
  <si>
    <t>Hoang, Alice</t>
  </si>
  <si>
    <t>Hoch, Nina</t>
  </si>
  <si>
    <t>Hom, Kevin</t>
  </si>
  <si>
    <t>Ijaz, Uroosa</t>
  </si>
  <si>
    <t>Ja, Lahcen</t>
  </si>
  <si>
    <t>Jazowska, Martyna</t>
  </si>
  <si>
    <t>Jean, Amelise</t>
  </si>
  <si>
    <t>Jean-Baptiste, Darise</t>
  </si>
  <si>
    <t>Joelson, Amira</t>
  </si>
  <si>
    <t>Jones, Jennifer</t>
  </si>
  <si>
    <t>Jordan, Kathy-Anne</t>
  </si>
  <si>
    <t>Kamen, Jeffrey</t>
  </si>
  <si>
    <t>Keghida, Mounira</t>
  </si>
  <si>
    <t>Kelly, Michele</t>
  </si>
  <si>
    <t>Kempter, Richard</t>
  </si>
  <si>
    <t>Kim, Eunsil</t>
  </si>
  <si>
    <t>Kim, Jinwon</t>
  </si>
  <si>
    <t>Kimmel, Karelisa</t>
  </si>
  <si>
    <t>Kravtsova, Aleksandra</t>
  </si>
  <si>
    <t>Krayem, Danna</t>
  </si>
  <si>
    <t>Kreniske, Philip</t>
  </si>
  <si>
    <t>Krest, Eileen</t>
  </si>
  <si>
    <t>Kruszewski, Dominic</t>
  </si>
  <si>
    <t>Kumar, Ashwin</t>
  </si>
  <si>
    <t>Kun, Tara</t>
  </si>
  <si>
    <t>Lacen, Denise</t>
  </si>
  <si>
    <t>Lasky, Mara</t>
  </si>
  <si>
    <t>Le, Ann</t>
  </si>
  <si>
    <t>Lee, Amy</t>
  </si>
  <si>
    <t>Lenaghan, Andrew</t>
  </si>
  <si>
    <t>Li, Hsiu-Ling</t>
  </si>
  <si>
    <t>Li, Pengfei</t>
  </si>
  <si>
    <t>Lizarazo, Patricia</t>
  </si>
  <si>
    <t>Loizos, John</t>
  </si>
  <si>
    <t>Macarelli, Christine</t>
  </si>
  <si>
    <t>Maher, Lisamarie</t>
  </si>
  <si>
    <t>Maki, Rachel</t>
  </si>
  <si>
    <t>Malqui, Danise</t>
  </si>
  <si>
    <t>Mancu, Petruc</t>
  </si>
  <si>
    <t>Mardani, Afsaneh</t>
  </si>
  <si>
    <t>Mariani, Roberto</t>
  </si>
  <si>
    <t>Martinez, Dominic</t>
  </si>
  <si>
    <t>Maryles, Norman</t>
  </si>
  <si>
    <t>Maskuli, Ahmed</t>
  </si>
  <si>
    <t>M'Bouroukounda, Elena</t>
  </si>
  <si>
    <t>Mcenerney, Matthew</t>
  </si>
  <si>
    <t>Mehmani, Ali</t>
  </si>
  <si>
    <t>Mendoza, Aldo</t>
  </si>
  <si>
    <t>Mercurio, Sophia</t>
  </si>
  <si>
    <t>Miah, Sumon</t>
  </si>
  <si>
    <t>Moral, Rajib</t>
  </si>
  <si>
    <t>Morales, Humberto</t>
  </si>
  <si>
    <t>Mukhin, Aleksandr</t>
  </si>
  <si>
    <t>Mushabac, Jane</t>
  </si>
  <si>
    <t>Nabatian, Farhad</t>
  </si>
  <si>
    <t>Nae, Rita</t>
  </si>
  <si>
    <t>Ndengeyintwali, Didier</t>
  </si>
  <si>
    <t>Nguyen, Dan</t>
  </si>
  <si>
    <t>Nicolas, Paola</t>
  </si>
  <si>
    <t>Nitodas, Steve</t>
  </si>
  <si>
    <t>Novak-Lutz, Jaclyn</t>
  </si>
  <si>
    <t>Nunez, Waskar</t>
  </si>
  <si>
    <t>O'Halloran, Patrick</t>
  </si>
  <si>
    <t>Ojserkis, Raymond</t>
  </si>
  <si>
    <t>Onefator, Irina</t>
  </si>
  <si>
    <t>Orman, Aleksandr</t>
  </si>
  <si>
    <t>Owusu, Lufus</t>
  </si>
  <si>
    <t>Pacholczyk, Monika</t>
  </si>
  <si>
    <t>Parisi, Barbara</t>
  </si>
  <si>
    <t>Pekar, Olga</t>
  </si>
  <si>
    <t>Perlow, Paul</t>
  </si>
  <si>
    <t>Petridis, Loukas</t>
  </si>
  <si>
    <t>Pierre, Wilfrid</t>
  </si>
  <si>
    <t>Pourmodheji, Reza</t>
  </si>
  <si>
    <t>Prakash, Satya</t>
  </si>
  <si>
    <t>Price, Leslie</t>
  </si>
  <si>
    <t>Pukhkiy, Robert</t>
  </si>
  <si>
    <t>Rahi, Reena</t>
  </si>
  <si>
    <t>Ramos, Melisa</t>
  </si>
  <si>
    <t>Ramy, Hoda</t>
  </si>
  <si>
    <t>Raymond, John</t>
  </si>
  <si>
    <t>Reid, James</t>
  </si>
  <si>
    <t>Reid, Robert</t>
  </si>
  <si>
    <t>Reshadi, Saman</t>
  </si>
  <si>
    <t>Reveil, Cynthia</t>
  </si>
  <si>
    <t>Reynolds, Sonora</t>
  </si>
  <si>
    <t>Richter-Surinach, Lauren</t>
  </si>
  <si>
    <t>Rivera, Margarita</t>
  </si>
  <si>
    <t>Robbins, Ira</t>
  </si>
  <si>
    <t>Rodriguez, Elizabeth</t>
  </si>
  <si>
    <t>Rosenblatt, Phyllis</t>
  </si>
  <si>
    <t>Rowe, Ryan</t>
  </si>
  <si>
    <t>Roy, Bidisha</t>
  </si>
  <si>
    <t>Ruiz, Jeanette</t>
  </si>
  <si>
    <t>Sabour, Jennifer</t>
  </si>
  <si>
    <t>Sadhu, Sandeep</t>
  </si>
  <si>
    <t>Sanogo, Ismael</t>
  </si>
  <si>
    <t>Scales, James</t>
  </si>
  <si>
    <t>Scandura, Joseph</t>
  </si>
  <si>
    <t>Schaub, Martin</t>
  </si>
  <si>
    <t>Schreiber, Barbara</t>
  </si>
  <si>
    <t>Selig, Ralph</t>
  </si>
  <si>
    <t>Shahrabi, Kamal</t>
  </si>
  <si>
    <t>Shanmugam, Mayilvahanan</t>
  </si>
  <si>
    <t>Shemesh, Sigal</t>
  </si>
  <si>
    <t>Siegel, Evan</t>
  </si>
  <si>
    <t>Sikka, Sandeep</t>
  </si>
  <si>
    <t>Silva, Ilia</t>
  </si>
  <si>
    <t>Sisco, Howard</t>
  </si>
  <si>
    <t>Skrodelis, Uldis</t>
  </si>
  <si>
    <t>Slepov, Eugene</t>
  </si>
  <si>
    <t>Smith, Petsy</t>
  </si>
  <si>
    <t>Special, Paul</t>
  </si>
  <si>
    <t>Stober, Marvin</t>
  </si>
  <si>
    <t>Stock, Jennifer</t>
  </si>
  <si>
    <t>Stocker, Bernhard</t>
  </si>
  <si>
    <t>Stoller, Terry</t>
  </si>
  <si>
    <t>Sung, Euisuk</t>
  </si>
  <si>
    <t>Sutherland, Santana</t>
  </si>
  <si>
    <t>Sylvester, Meagan</t>
  </si>
  <si>
    <t>Tabassum, Mohotarima</t>
  </si>
  <si>
    <t>Taddeo, Brunella</t>
  </si>
  <si>
    <t>Taylor, Bertnella</t>
  </si>
  <si>
    <t>Tonnesen, Kristin</t>
  </si>
  <si>
    <t>Tran, Quan</t>
  </si>
  <si>
    <t>Tsafoulia, Loukia</t>
  </si>
  <si>
    <t>Usawasdi, Chollaka</t>
  </si>
  <si>
    <t>Usawasdi, Eve</t>
  </si>
  <si>
    <t>Villanueva, Vanessa</t>
  </si>
  <si>
    <t>Walcott, Karen</t>
  </si>
  <si>
    <t>Weisman, David</t>
  </si>
  <si>
    <t>White, Duane</t>
  </si>
  <si>
    <t>Williams, Goyland</t>
  </si>
  <si>
    <t>Wong, Margaret</t>
  </si>
  <si>
    <t>Xu, Fei</t>
  </si>
  <si>
    <t>Yan, Lancia</t>
  </si>
  <si>
    <t>Yoon, Seok</t>
  </si>
  <si>
    <t>Yu, Baolong</t>
  </si>
  <si>
    <t>Yuan, Fengli</t>
  </si>
  <si>
    <t>Yuce, Huseyin</t>
  </si>
  <si>
    <t>Zalesov, Sergei</t>
  </si>
  <si>
    <t>Zapata, Gabriel</t>
  </si>
  <si>
    <t>Zevallos, Manuel</t>
  </si>
  <si>
    <t>Zhang, Eric</t>
  </si>
  <si>
    <t>Zimmerman, David</t>
  </si>
  <si>
    <t>English/ESOL</t>
  </si>
  <si>
    <t>Date for ID GUEST LECTURER COVERAGE MM/DD/YY</t>
  </si>
  <si>
    <t>N02401759</t>
  </si>
  <si>
    <t>N02409902</t>
  </si>
  <si>
    <t>N02414190</t>
  </si>
  <si>
    <t>N02409901</t>
  </si>
  <si>
    <t>N02141363</t>
  </si>
  <si>
    <t>N01053259</t>
  </si>
  <si>
    <t>N02249149</t>
  </si>
  <si>
    <t>N02413895</t>
  </si>
  <si>
    <t>N01903422</t>
  </si>
  <si>
    <t>N02164921</t>
  </si>
  <si>
    <t>N02183447</t>
  </si>
  <si>
    <t>N02407678</t>
  </si>
  <si>
    <t>N02411121</t>
  </si>
  <si>
    <t>N01499013</t>
  </si>
  <si>
    <t>N02159515</t>
  </si>
  <si>
    <t>N02413887</t>
  </si>
  <si>
    <t>N02310950</t>
  </si>
  <si>
    <t>N02401804</t>
  </si>
  <si>
    <t>N02411119</t>
  </si>
  <si>
    <t>N01355365</t>
  </si>
  <si>
    <t>N02414227</t>
  </si>
  <si>
    <t>N02411106</t>
  </si>
  <si>
    <t>N02335132</t>
  </si>
  <si>
    <t>N02308748</t>
  </si>
  <si>
    <t>N02399876</t>
  </si>
  <si>
    <t>N02411091</t>
  </si>
  <si>
    <t>N02413934</t>
  </si>
  <si>
    <t>N02331517</t>
  </si>
  <si>
    <t>N02411133</t>
  </si>
  <si>
    <t>N02413913</t>
  </si>
  <si>
    <t>N02275344</t>
  </si>
  <si>
    <t>N02411502</t>
  </si>
  <si>
    <t>N02409913</t>
  </si>
  <si>
    <t>N02409916</t>
  </si>
  <si>
    <t>N02409919</t>
  </si>
  <si>
    <t>N02142295</t>
  </si>
  <si>
    <t>N02413935</t>
  </si>
  <si>
    <t>N02409907</t>
  </si>
  <si>
    <t>N01838902</t>
  </si>
  <si>
    <t>N02417139</t>
  </si>
  <si>
    <t>N02401876</t>
  </si>
  <si>
    <t>N02402557</t>
  </si>
  <si>
    <t>N02417140</t>
  </si>
  <si>
    <t>N02414214</t>
  </si>
  <si>
    <t>N02120063</t>
  </si>
  <si>
    <t>N02405993</t>
  </si>
  <si>
    <t>N02411135</t>
  </si>
  <si>
    <t>N02409914</t>
  </si>
  <si>
    <t>N02067458</t>
  </si>
  <si>
    <t>N02409917</t>
  </si>
  <si>
    <t>N02414246</t>
  </si>
  <si>
    <t>N02397994</t>
  </si>
  <si>
    <t>N02159273</t>
  </si>
  <si>
    <t>N02409898</t>
  </si>
  <si>
    <t>N02307797</t>
  </si>
  <si>
    <t>N02409924</t>
  </si>
  <si>
    <t>N02413886</t>
  </si>
  <si>
    <t>N02409909</t>
  </si>
  <si>
    <t>N02415939</t>
  </si>
  <si>
    <t>N02413920</t>
  </si>
  <si>
    <t>N02171960</t>
  </si>
  <si>
    <t>N02411134</t>
  </si>
  <si>
    <t>N01457416</t>
  </si>
  <si>
    <t>N02407452</t>
  </si>
  <si>
    <t>N02313519</t>
  </si>
  <si>
    <t>N02159863</t>
  </si>
  <si>
    <t>N02413908</t>
  </si>
  <si>
    <t>N02409926</t>
  </si>
  <si>
    <t>N02417141</t>
  </si>
  <si>
    <t>N02223428</t>
  </si>
  <si>
    <t>N02012101</t>
  </si>
  <si>
    <t>N02411494</t>
  </si>
  <si>
    <t>N02414424</t>
  </si>
  <si>
    <t>N02415935</t>
  </si>
  <si>
    <t>N02346090</t>
  </si>
  <si>
    <t>N02361034</t>
  </si>
  <si>
    <t>N02211427</t>
  </si>
  <si>
    <t>N02052997</t>
  </si>
  <si>
    <t>N02413947</t>
  </si>
  <si>
    <t>N02354224</t>
  </si>
  <si>
    <t>N02116762</t>
  </si>
  <si>
    <t>N02415922</t>
  </si>
  <si>
    <t>N01911706</t>
  </si>
  <si>
    <t>N02354484</t>
  </si>
  <si>
    <t>N02420411</t>
  </si>
  <si>
    <t>N02413939</t>
  </si>
  <si>
    <t>N02415906</t>
  </si>
  <si>
    <t>N02413906</t>
  </si>
  <si>
    <t>N02405994</t>
  </si>
  <si>
    <t>N01942534</t>
  </si>
  <si>
    <t>N01916708</t>
  </si>
  <si>
    <t>N02415948</t>
  </si>
  <si>
    <t>N02414428</t>
  </si>
  <si>
    <t>N01718680</t>
  </si>
  <si>
    <t>N02415928</t>
  </si>
  <si>
    <t>N01455317</t>
  </si>
  <si>
    <t>N02415936</t>
  </si>
  <si>
    <t>N02415908</t>
  </si>
  <si>
    <t>N02380745</t>
  </si>
  <si>
    <t>N02417129</t>
  </si>
  <si>
    <t>N01925896</t>
  </si>
  <si>
    <t>N02415950</t>
  </si>
  <si>
    <t>N02415938</t>
  </si>
  <si>
    <t>N02409930</t>
  </si>
  <si>
    <t>N01953211</t>
  </si>
  <si>
    <t>N02023723</t>
  </si>
  <si>
    <t>N02376783</t>
  </si>
  <si>
    <t>N01942062</t>
  </si>
  <si>
    <t>N01995524</t>
  </si>
  <si>
    <t>N02413936</t>
  </si>
  <si>
    <t>N02411122</t>
  </si>
  <si>
    <t>N02413915</t>
  </si>
  <si>
    <t>N02266285</t>
  </si>
  <si>
    <t>N02412149</t>
  </si>
  <si>
    <t>N02411093</t>
  </si>
  <si>
    <t>N02411521</t>
  </si>
  <si>
    <t>N02413938</t>
  </si>
  <si>
    <t>N02411131</t>
  </si>
  <si>
    <t>N02414241</t>
  </si>
  <si>
    <t>N02162815</t>
  </si>
  <si>
    <t>N01283609</t>
  </si>
  <si>
    <t>N02415907</t>
  </si>
  <si>
    <t>N02409933</t>
  </si>
  <si>
    <t>N02413905</t>
  </si>
  <si>
    <t>N02411082</t>
  </si>
  <si>
    <t>N01981385</t>
  </si>
  <si>
    <t>N02413902</t>
  </si>
  <si>
    <t>N02414429</t>
  </si>
  <si>
    <t>N02249715</t>
  </si>
  <si>
    <t>N02413932</t>
  </si>
  <si>
    <t>N02411136</t>
  </si>
  <si>
    <t>N01935713</t>
  </si>
  <si>
    <t>N02413910</t>
  </si>
  <si>
    <t>N02038075</t>
  </si>
  <si>
    <t>N02235542</t>
  </si>
  <si>
    <t>Ahmad, Waleed</t>
  </si>
  <si>
    <t>Ahn, Esther</t>
  </si>
  <si>
    <t>Almuntaser, Nasim</t>
  </si>
  <si>
    <t>Altamirano, Milagros</t>
  </si>
  <si>
    <t>Arnold, Matthew</t>
  </si>
  <si>
    <t>Aruggoda, Gamage</t>
  </si>
  <si>
    <t>Ash, Danielle</t>
  </si>
  <si>
    <t>Baldassano, Alexander</t>
  </si>
  <si>
    <t>Bangser, Adam</t>
  </si>
  <si>
    <t>Bready, Brenden</t>
  </si>
  <si>
    <t>Carroll, Adam</t>
  </si>
  <si>
    <t>Carroll, Anna</t>
  </si>
  <si>
    <t>Chen, Anne</t>
  </si>
  <si>
    <t>Chen, Tony</t>
  </si>
  <si>
    <t>Chery, Shanaz</t>
  </si>
  <si>
    <t>Chiarelli, John</t>
  </si>
  <si>
    <t>Chichester, Sarah</t>
  </si>
  <si>
    <t>Chico, Cynthia</t>
  </si>
  <si>
    <t>Chin, Chelsea</t>
  </si>
  <si>
    <t>Chowdhury, Musarrat</t>
  </si>
  <si>
    <t>Christian, Matthew</t>
  </si>
  <si>
    <t>Chugranis, Louis</t>
  </si>
  <si>
    <t>Clarke, Rael</t>
  </si>
  <si>
    <t>Culhane, Grace</t>
  </si>
  <si>
    <t>Delaunay, Alexandre</t>
  </si>
  <si>
    <t>Dominguez, Anthony</t>
  </si>
  <si>
    <t>Eddy, Rosabeth</t>
  </si>
  <si>
    <t>Elashal, Hader</t>
  </si>
  <si>
    <t>Erwin, Rebecca</t>
  </si>
  <si>
    <t>Ethan, Olubusola</t>
  </si>
  <si>
    <t>Fagan, Mark</t>
  </si>
  <si>
    <t>Fiorito, Michael</t>
  </si>
  <si>
    <t>Ganelin, Boris</t>
  </si>
  <si>
    <t>Gohil, Diva</t>
  </si>
  <si>
    <t>Gorokhovskiy, Olga</t>
  </si>
  <si>
    <t>Haines, Christopher</t>
  </si>
  <si>
    <t>Hitgano, Ginno</t>
  </si>
  <si>
    <t>Ho, Rachel</t>
  </si>
  <si>
    <t>Hom, Kelsey</t>
  </si>
  <si>
    <t>Hughes, Benjamin</t>
  </si>
  <si>
    <t>Hunter, Nikita</t>
  </si>
  <si>
    <t>Hussain, Aneeza</t>
  </si>
  <si>
    <t>Iltuzer, Servet</t>
  </si>
  <si>
    <t>Irish, Anna</t>
  </si>
  <si>
    <t>Jacobs, Alina</t>
  </si>
  <si>
    <t>James, Allison</t>
  </si>
  <si>
    <t>Josefsson, Taleen</t>
  </si>
  <si>
    <t>Joseph, Daenna</t>
  </si>
  <si>
    <t>Kirk, Alexander</t>
  </si>
  <si>
    <t>Klapper, Jeremy</t>
  </si>
  <si>
    <t>Korbl, Csilla</t>
  </si>
  <si>
    <t>Kutasi, Kristof</t>
  </si>
  <si>
    <t>Lashley, Catherine</t>
  </si>
  <si>
    <t>Lattimer, Julia</t>
  </si>
  <si>
    <t>Leone, Stephanie</t>
  </si>
  <si>
    <t>Li, Han</t>
  </si>
  <si>
    <t>Libetti, Thomas</t>
  </si>
  <si>
    <t>Liu, Piao</t>
  </si>
  <si>
    <t>Mamidela, Chitra</t>
  </si>
  <si>
    <t>Marshall, Virginia</t>
  </si>
  <si>
    <t>Matic, Andrija</t>
  </si>
  <si>
    <t>Mcmanus, Caitlin</t>
  </si>
  <si>
    <t>Meche, Lawrence</t>
  </si>
  <si>
    <t>Mendoza, Stephanie</t>
  </si>
  <si>
    <t>Metenko, Serhiy</t>
  </si>
  <si>
    <t>Miller, Jonathan</t>
  </si>
  <si>
    <t>Moser, Alexander</t>
  </si>
  <si>
    <t>Nair, Sneha</t>
  </si>
  <si>
    <t>Ozdemir, Emre</t>
  </si>
  <si>
    <t>Packer, Daniel</t>
  </si>
  <si>
    <t>Parnass, Jordan</t>
  </si>
  <si>
    <t>Persaud, Reaksha</t>
  </si>
  <si>
    <t>Phelps, Phoebe</t>
  </si>
  <si>
    <t>Pinilla, Jeffrey</t>
  </si>
  <si>
    <t>Planillo, Jose</t>
  </si>
  <si>
    <t>Plochocki, Maria</t>
  </si>
  <si>
    <t>Pufnock, Joanna</t>
  </si>
  <si>
    <t>Quets, Gail</t>
  </si>
  <si>
    <t>Raga, Dennis</t>
  </si>
  <si>
    <t>Raskin, Igor</t>
  </si>
  <si>
    <t>Richards, Abeo</t>
  </si>
  <si>
    <t>Robertson, Kareen</t>
  </si>
  <si>
    <t>Robinson, Antoine</t>
  </si>
  <si>
    <t>Rota, Cassandra</t>
  </si>
  <si>
    <t>Rotman, Katherine</t>
  </si>
  <si>
    <t>Salvi, Cecilia</t>
  </si>
  <si>
    <t>San, Avdar</t>
  </si>
  <si>
    <t>Schoning, Erik</t>
  </si>
  <si>
    <t>Semmler, Patricia</t>
  </si>
  <si>
    <t>Shahom, Jeremy</t>
  </si>
  <si>
    <t>Shanbhag, Deepa</t>
  </si>
  <si>
    <t>Sharp, Richard</t>
  </si>
  <si>
    <t>Sheridan, Andie</t>
  </si>
  <si>
    <t>Stenberg, Andres</t>
  </si>
  <si>
    <t>Sternbach, Jessica</t>
  </si>
  <si>
    <t>Sun, Ariel</t>
  </si>
  <si>
    <t>Thomas, Tamarra</t>
  </si>
  <si>
    <t>Tran, Tina</t>
  </si>
  <si>
    <t>Uddin, Sheikh</t>
  </si>
  <si>
    <t>Vardanian, Marina</t>
  </si>
  <si>
    <t>Virk, Zarnab</t>
  </si>
  <si>
    <t>Vlado, Nicole</t>
  </si>
  <si>
    <t>Wang, Jennifer</t>
  </si>
  <si>
    <t>Wasserman, Sara</t>
  </si>
  <si>
    <t>Wolcott, Abraham</t>
  </si>
  <si>
    <t>Woods, Michael</t>
  </si>
  <si>
    <t>Yu, Ying</t>
  </si>
  <si>
    <t>Zhang-Chan, Mi</t>
  </si>
  <si>
    <t>Zia, Asad</t>
  </si>
  <si>
    <t>Zieper, Sally</t>
  </si>
  <si>
    <t>PROF HOURS MADE UP</t>
  </si>
  <si>
    <t>STARTED COURSE LATE</t>
  </si>
  <si>
    <t>LATENESS PERSONNEL</t>
  </si>
  <si>
    <t xml:space="preserve">DATE </t>
  </si>
  <si>
    <t>Unauthorized absences of 15 minutes or more</t>
  </si>
  <si>
    <t>COURSE HOURS</t>
  </si>
  <si>
    <t>2 OR 3 YEAR</t>
  </si>
  <si>
    <r>
      <t xml:space="preserve">DATE OF ABSENCE OR LATENESS
</t>
    </r>
    <r>
      <rPr>
        <sz val="10"/>
        <color indexed="8"/>
        <rFont val="Calibri"/>
        <family val="2"/>
      </rPr>
      <t>MM/DD/YY</t>
    </r>
  </si>
  <si>
    <t>ABSENT or LATE PERSONNEL</t>
  </si>
  <si>
    <r>
      <t xml:space="preserve">Unauth Lateness of 15+ Min
</t>
    </r>
    <r>
      <rPr>
        <b/>
        <sz val="12"/>
        <color rgb="FF000000"/>
        <rFont val="Calibri"/>
        <family val="2"/>
      </rPr>
      <t>(ALL ADJUNCTS)</t>
    </r>
  </si>
  <si>
    <t xml:space="preserve"> </t>
  </si>
  <si>
    <t>Abo-Ali, Ehab</t>
  </si>
  <si>
    <t>Afrin, Jeania</t>
  </si>
  <si>
    <t>Agyemang, Emmanuel</t>
  </si>
  <si>
    <t>Alvarez, Wendy</t>
  </si>
  <si>
    <t>Antozzi, Iii</t>
  </si>
  <si>
    <t>Arhun, Faith</t>
  </si>
  <si>
    <t>Ascione, D'Elia</t>
  </si>
  <si>
    <t>Aulak, Yashasvi</t>
  </si>
  <si>
    <t xml:space="preserve">Barrett, Diane </t>
  </si>
  <si>
    <t>Bear, Steven</t>
  </si>
  <si>
    <t>Berkoy, Allison</t>
  </si>
  <si>
    <t>Biswas, Debarati</t>
  </si>
  <si>
    <t>Bonilla, Carvajal</t>
  </si>
  <si>
    <t>Brown, Bentley</t>
  </si>
  <si>
    <t>Camacho, Yachira</t>
  </si>
  <si>
    <t>Campbellabc, Joanna</t>
  </si>
  <si>
    <t>Capruso, Daniel</t>
  </si>
  <si>
    <t>Cardenas, Joel</t>
  </si>
  <si>
    <t>Chen, Yanna</t>
  </si>
  <si>
    <t>Chen, Zhao</t>
  </si>
  <si>
    <t>Colberg, Amador</t>
  </si>
  <si>
    <t>Colucci, William</t>
  </si>
  <si>
    <t>Cooney, Cailean</t>
  </si>
  <si>
    <t>Dahlie, Scott</t>
  </si>
  <si>
    <t>Danna, Frances</t>
  </si>
  <si>
    <t>Davis, Douglas</t>
  </si>
  <si>
    <t>De, Leon</t>
  </si>
  <si>
    <t>Delacruz, Pedro</t>
  </si>
  <si>
    <t>Dellorusso, John</t>
  </si>
  <si>
    <t>Dewan, Smita</t>
  </si>
  <si>
    <t>Diaz, Mery</t>
  </si>
  <si>
    <t>El, Hitti</t>
  </si>
  <si>
    <t>Espinoza, Jeannette</t>
  </si>
  <si>
    <t>Falvey, Ellen</t>
  </si>
  <si>
    <t>Feng, Eliana</t>
  </si>
  <si>
    <t>Fisher, Samantha</t>
  </si>
  <si>
    <t>Franklin, Joseph</t>
  </si>
  <si>
    <t>Goretskaya, Tatiana</t>
  </si>
  <si>
    <t>Goykadosh, Aron</t>
  </si>
  <si>
    <t>Greenstein, Joel</t>
  </si>
  <si>
    <t>Griffith, Jaclyn</t>
  </si>
  <si>
    <t>Groves, Leslie</t>
  </si>
  <si>
    <t>Guida, George</t>
  </si>
  <si>
    <t>Hacker, Milano</t>
  </si>
  <si>
    <t>Hall, Carrie</t>
  </si>
  <si>
    <t>Halleck, Ezra</t>
  </si>
  <si>
    <t>Hazell, Mary</t>
  </si>
  <si>
    <t>Hellerman, Mark</t>
  </si>
  <si>
    <t>Her, Pa</t>
  </si>
  <si>
    <t>Herb, Eugennie</t>
  </si>
  <si>
    <t>Hernandez, Fernando</t>
  </si>
  <si>
    <t>Hoque, Mainul</t>
  </si>
  <si>
    <t>Ihejirika, Rita</t>
  </si>
  <si>
    <t>Jimenez, Sandy</t>
  </si>
  <si>
    <t>Johnstone, Thomas</t>
  </si>
  <si>
    <t>Jones, Rachel</t>
  </si>
  <si>
    <t>Katz, Neil</t>
  </si>
  <si>
    <t>Khosravi, Pegah</t>
  </si>
  <si>
    <t>Khoukhi, Amar</t>
  </si>
  <si>
    <t>Kolchenko, Vasily</t>
  </si>
  <si>
    <t>Koly, Khashayar</t>
  </si>
  <si>
    <t>Kroll, Lyubava</t>
  </si>
  <si>
    <t>Lawrence-Lewis, Betty</t>
  </si>
  <si>
    <t>Lee, Steven</t>
  </si>
  <si>
    <t>Lemekh, Halina</t>
  </si>
  <si>
    <t>Lin, Yu</t>
  </si>
  <si>
    <t>Lindner, Ellen</t>
  </si>
  <si>
    <t>Lo, Hoiyee</t>
  </si>
  <si>
    <t>Long, Huan</t>
  </si>
  <si>
    <t xml:space="preserve">Martin, Sharon </t>
  </si>
  <si>
    <t>Martinez, Cabrera</t>
  </si>
  <si>
    <t>Martinez-Sharkey, Eunice</t>
  </si>
  <si>
    <t>Mazumdar, Rebecca</t>
  </si>
  <si>
    <t>Medina, Francis</t>
  </si>
  <si>
    <t>Mendez, Ruiz</t>
  </si>
  <si>
    <t>Michals, Robin</t>
  </si>
  <si>
    <t>Moran, Marissa</t>
  </si>
  <si>
    <t>Neugeboren, Eli</t>
  </si>
  <si>
    <t>Niezgoda, Graznya</t>
  </si>
  <si>
    <t>Nyambuu, Unurjargal</t>
  </si>
  <si>
    <t>Pauta, Kevin</t>
  </si>
  <si>
    <t>Pena, Yaritza</t>
  </si>
  <si>
    <t>Perez, Randy</t>
  </si>
  <si>
    <t>Pourshariati, Parvaneh</t>
  </si>
  <si>
    <t>Pratt, Seanna</t>
  </si>
  <si>
    <t>Radheshwar, Damyanti</t>
  </si>
  <si>
    <t>Rahman, Mahbubur</t>
  </si>
  <si>
    <t>Ramos, Wagner</t>
  </si>
  <si>
    <t>Razani, Mohammed</t>
  </si>
  <si>
    <t>Reda, Beata</t>
  </si>
  <si>
    <t>Reitz, Jonas</t>
  </si>
  <si>
    <t>Renne-Glover, Keanu</t>
  </si>
  <si>
    <t>Rivera-Correa, Juan</t>
  </si>
  <si>
    <t>Rojas, Karen</t>
  </si>
  <si>
    <t>Rollins, Erica</t>
  </si>
  <si>
    <t>Ryan, Daniel</t>
  </si>
  <si>
    <t>Sabbat, Carl</t>
  </si>
  <si>
    <t>Salazar-Mejia, Nicole</t>
  </si>
  <si>
    <t>Seccafico, Sue</t>
  </si>
  <si>
    <t>Seibel, Iv</t>
  </si>
  <si>
    <t>Shin, Chanyang</t>
  </si>
  <si>
    <t>Smith, Shelley</t>
  </si>
  <si>
    <t>Souto, De</t>
  </si>
  <si>
    <t>Spevack, Jenna</t>
  </si>
  <si>
    <t>Sun, Kai</t>
  </si>
  <si>
    <t>Sun, Shishinn</t>
  </si>
  <si>
    <t>Sutrave, Vaibhav</t>
  </si>
  <si>
    <t>Tidal, Jr</t>
  </si>
  <si>
    <t>Tradler, Thomas</t>
  </si>
  <si>
    <t>Tyndale, Sandra</t>
  </si>
  <si>
    <t>Vaidya, Sanjive</t>
  </si>
  <si>
    <t>Verella, Frantz</t>
  </si>
  <si>
    <t>Von, Klemperer</t>
  </si>
  <si>
    <t>Walsh, Maryann</t>
  </si>
  <si>
    <t>Wang, Xiaohua</t>
  </si>
  <si>
    <t>Williamson, Duane</t>
  </si>
  <si>
    <t>Woods, John</t>
  </si>
  <si>
    <t>Yang, Wenhsing</t>
  </si>
  <si>
    <t>Yokum, Elliot</t>
  </si>
  <si>
    <t>Yoon, Phillip</t>
  </si>
  <si>
    <t>Yuksel, Ahmet</t>
  </si>
  <si>
    <t>Zafar, Azka</t>
  </si>
  <si>
    <t>Alemany, Mariano</t>
  </si>
  <si>
    <t>Brown, Rashaun</t>
  </si>
  <si>
    <t>Co-Charles, Alicia</t>
  </si>
  <si>
    <t>Content, Yanick</t>
  </si>
  <si>
    <t>Cuevas, Zuleika</t>
  </si>
  <si>
    <t>Gioia-Beard, Dina</t>
  </si>
  <si>
    <t>Glowacki, Marcin</t>
  </si>
  <si>
    <t>Macgillivray, Stephen</t>
  </si>
  <si>
    <t>Maeda, Noriko</t>
  </si>
  <si>
    <t>Miraki, Fakhrudin</t>
  </si>
  <si>
    <t>Oksman, Vladimir</t>
  </si>
  <si>
    <t>Shouval, Ofer</t>
  </si>
  <si>
    <t>Adekoya, Eunice</t>
  </si>
  <si>
    <t>Adelan, Messan</t>
  </si>
  <si>
    <t>Adil, Jahanzaib</t>
  </si>
  <si>
    <t>Agbeyo, Solomon</t>
  </si>
  <si>
    <t>Ahmad, Noor</t>
  </si>
  <si>
    <t>Ahmed, Farisa</t>
  </si>
  <si>
    <t>Alexander, Anthony</t>
  </si>
  <si>
    <t>Ali, Anderson</t>
  </si>
  <si>
    <t>Aljahmee, Sabah</t>
  </si>
  <si>
    <t>Allen, Philip</t>
  </si>
  <si>
    <t>Allen, Theresa</t>
  </si>
  <si>
    <t>Alper, Mila</t>
  </si>
  <si>
    <t>Amico, Mirko</t>
  </si>
  <si>
    <t>Angus, Jamol</t>
  </si>
  <si>
    <t>Armfield, Karen</t>
  </si>
  <si>
    <t>Arroyo, David</t>
  </si>
  <si>
    <t>Arroyo, Julio</t>
  </si>
  <si>
    <t>Bachan, Stewart</t>
  </si>
  <si>
    <t>Bailey, Sage</t>
  </si>
  <si>
    <t>Bakaitis, Elena</t>
  </si>
  <si>
    <t>Baksh, Omar</t>
  </si>
  <si>
    <t>Basu, Saptarsi</t>
  </si>
  <si>
    <t>Benites, Melissa</t>
  </si>
  <si>
    <t>Bernard, Antoinette</t>
  </si>
  <si>
    <t>Betances, Emeline</t>
  </si>
  <si>
    <t>Bhola, Cameron</t>
  </si>
  <si>
    <t>Blake, Monique</t>
  </si>
  <si>
    <t>Bonaventure, Ashley</t>
  </si>
  <si>
    <t>Brown, Bernard</t>
  </si>
  <si>
    <t>Butt, Naila</t>
  </si>
  <si>
    <t>Cahen, Claire</t>
  </si>
  <si>
    <t>Calandra, Regina</t>
  </si>
  <si>
    <t>Campbell, Nathaniel</t>
  </si>
  <si>
    <t>Camporeale, Louis</t>
  </si>
  <si>
    <t>Cardona, Roberto</t>
  </si>
  <si>
    <t>Carryl, Angela</t>
  </si>
  <si>
    <t>Castellano, Anthony</t>
  </si>
  <si>
    <t>Chang, Carol</t>
  </si>
  <si>
    <t>Chen, Dian</t>
  </si>
  <si>
    <t>Chen, Christine</t>
  </si>
  <si>
    <t>Chen, Yu-Jhen</t>
  </si>
  <si>
    <t>Chery, Katia</t>
  </si>
  <si>
    <t>Chin, Jonathan</t>
  </si>
  <si>
    <t>Chisholm, Anton</t>
  </si>
  <si>
    <t>Chiu, Dorena</t>
  </si>
  <si>
    <t>Chung, Thomas</t>
  </si>
  <si>
    <t>Combe, Luis</t>
  </si>
  <si>
    <t>Cosme, Armando</t>
  </si>
  <si>
    <t>Cox, Therese</t>
  </si>
  <si>
    <t>Dascher, Irene</t>
  </si>
  <si>
    <t>Davis, Caryn</t>
  </si>
  <si>
    <t>Delamare, Susan</t>
  </si>
  <si>
    <t>Dembek, Joseph</t>
  </si>
  <si>
    <t>Dillon, Christopher</t>
  </si>
  <si>
    <t>Diomede, Leonardo</t>
  </si>
  <si>
    <t>Dreyfuss, A</t>
  </si>
  <si>
    <t>Dunne, Aisling</t>
  </si>
  <si>
    <t>Duong, Lam</t>
  </si>
  <si>
    <t>Edwards, Charlotte</t>
  </si>
  <si>
    <t>Elliott, Jacqueline</t>
  </si>
  <si>
    <t>Erneste, Glenda</t>
  </si>
  <si>
    <t>Estrada, Nilda</t>
  </si>
  <si>
    <t>Falvey, Anna</t>
  </si>
  <si>
    <t>Fischer, Adelheid</t>
  </si>
  <si>
    <t>Fisher, Natrell</t>
  </si>
  <si>
    <t>Francis, Dianne</t>
  </si>
  <si>
    <t>Franklin-Davis, Dwana</t>
  </si>
  <si>
    <t>Freeman, Sonja</t>
  </si>
  <si>
    <t>Friedman, Roslyn</t>
  </si>
  <si>
    <t>Garcia, Joshua</t>
  </si>
  <si>
    <t>Gelfand, Allan</t>
  </si>
  <si>
    <t>Gil, Vicente</t>
  </si>
  <si>
    <t>Gittens, Rohan</t>
  </si>
  <si>
    <t>Glass, Michael</t>
  </si>
  <si>
    <t>Glasser, Alan</t>
  </si>
  <si>
    <t>Glose, Georgianna</t>
  </si>
  <si>
    <t>Goberdhan, Sherina</t>
  </si>
  <si>
    <t>Gomez, Ariandy</t>
  </si>
  <si>
    <t>Gordon, Crystal</t>
  </si>
  <si>
    <t>Gordon, Joanna</t>
  </si>
  <si>
    <t>Graves, Syelle</t>
  </si>
  <si>
    <t>Greene, Tiana</t>
  </si>
  <si>
    <t>Guo, Kendra</t>
  </si>
  <si>
    <t>Gurung, Alisha</t>
  </si>
  <si>
    <t>Habib, Md</t>
  </si>
  <si>
    <t>Hackett, Kristen</t>
  </si>
  <si>
    <t>Hao, Qian</t>
  </si>
  <si>
    <t>He, Victor</t>
  </si>
  <si>
    <t>Holloway, Ebony</t>
  </si>
  <si>
    <t>Huang, Paoyi</t>
  </si>
  <si>
    <t>Huner, Cahit</t>
  </si>
  <si>
    <t>Hussain, Zohaib</t>
  </si>
  <si>
    <t>Iarochevitch, Irene</t>
  </si>
  <si>
    <t>Ibanez, Rebecca</t>
  </si>
  <si>
    <t>Infante, Carmen</t>
  </si>
  <si>
    <t>Javaid, Tanweer</t>
  </si>
  <si>
    <t>Jin, Lixiang</t>
  </si>
  <si>
    <t>Karoutsos, Eirini</t>
  </si>
  <si>
    <t>Kaur, Baljinder</t>
  </si>
  <si>
    <t>Keller, Jill</t>
  </si>
  <si>
    <t>Khalid, Mishal</t>
  </si>
  <si>
    <t>Khudyakova, Regina</t>
  </si>
  <si>
    <t>King-Lord, Ronda</t>
  </si>
  <si>
    <t>Kirby, Lorilei</t>
  </si>
  <si>
    <t>Kleinbard, Jeffrey</t>
  </si>
  <si>
    <t>Komendyak, Volodymyr</t>
  </si>
  <si>
    <t>Korzhenevskaya, Kristina</t>
  </si>
  <si>
    <t>Lagrange, Tatyana</t>
  </si>
  <si>
    <t>Lam, Lily</t>
  </si>
  <si>
    <t>Lambert, Shakima</t>
  </si>
  <si>
    <t>Lara, Joana</t>
  </si>
  <si>
    <t>Larkin, Cherise</t>
  </si>
  <si>
    <t>Le, Chan</t>
  </si>
  <si>
    <t>Lee, Christopher</t>
  </si>
  <si>
    <t>Leinung, Elaine</t>
  </si>
  <si>
    <t>Lewis, Claudishor</t>
  </si>
  <si>
    <t>Lewoc, Michal</t>
  </si>
  <si>
    <t>Li, Jenne</t>
  </si>
  <si>
    <t>Liang, Melanie</t>
  </si>
  <si>
    <t>Loguercio, Angela</t>
  </si>
  <si>
    <t>Lomonaco, Kathryn</t>
  </si>
  <si>
    <t>Ma, Yuefeng</t>
  </si>
  <si>
    <t>Maghraoui, Samara</t>
  </si>
  <si>
    <t>Mahabir, Devani</t>
  </si>
  <si>
    <t>Maldonado, Yasmin</t>
  </si>
  <si>
    <t>Mancino, Maria</t>
  </si>
  <si>
    <t>Marshall, David</t>
  </si>
  <si>
    <t>Martinez, Raquel</t>
  </si>
  <si>
    <t>Masi, Giovanni</t>
  </si>
  <si>
    <t>Matsakova, Danara</t>
  </si>
  <si>
    <t>Mckenzie, Briana</t>
  </si>
  <si>
    <t>Medina, Miriam</t>
  </si>
  <si>
    <t>Mei, Siming</t>
  </si>
  <si>
    <t>Mendes, Francis</t>
  </si>
  <si>
    <t>Michaux, Lanetta</t>
  </si>
  <si>
    <t>Mohamed, Yousef</t>
  </si>
  <si>
    <t>Mona, Bianca</t>
  </si>
  <si>
    <t>Montiel, Galindo</t>
  </si>
  <si>
    <t>Mor, Noam</t>
  </si>
  <si>
    <t>Moseley, Laurin</t>
  </si>
  <si>
    <t>Mostafa, Ishraq</t>
  </si>
  <si>
    <t>Muldro, William</t>
  </si>
  <si>
    <t>Mullokandov, Gavriel</t>
  </si>
  <si>
    <t>Murphy, Marie</t>
  </si>
  <si>
    <t>Musayev, Yuriy</t>
  </si>
  <si>
    <t>Najafi, Ehsan</t>
  </si>
  <si>
    <t>Nathani, Ritika</t>
  </si>
  <si>
    <t>Navarrete, Christopher</t>
  </si>
  <si>
    <t>Nelson, Portia</t>
  </si>
  <si>
    <t>Neroulias, Karen</t>
  </si>
  <si>
    <t>Nguyen, Sarah</t>
  </si>
  <si>
    <t>Nguyen, Phung</t>
  </si>
  <si>
    <t>Noboa, Eddy</t>
  </si>
  <si>
    <t>Nwoke, Obinna</t>
  </si>
  <si>
    <t>Olivares, Yurly</t>
  </si>
  <si>
    <t>Ore, Melissa</t>
  </si>
  <si>
    <t>Ortega, Eloy</t>
  </si>
  <si>
    <t>Paolino, Beatrice</t>
  </si>
  <si>
    <t>Parris, Trichna</t>
  </si>
  <si>
    <t>Pascal, Jason</t>
  </si>
  <si>
    <t>Paul, Cauvin</t>
  </si>
  <si>
    <t>Peach, Joshua</t>
  </si>
  <si>
    <t>Pedreira, David</t>
  </si>
  <si>
    <t>Peele, Leonie</t>
  </si>
  <si>
    <t>Peoples, Laura</t>
  </si>
  <si>
    <t>Perez, Migdalia</t>
  </si>
  <si>
    <t>Perez, Roberto</t>
  </si>
  <si>
    <t>Pernick, Joseph</t>
  </si>
  <si>
    <t>Persaud, Bryan</t>
  </si>
  <si>
    <t>Phaire-Morton, Camille</t>
  </si>
  <si>
    <t>Pheffer, Matthew</t>
  </si>
  <si>
    <t>Prasad, Michelle</t>
  </si>
  <si>
    <t>Rabinovich, Yefim</t>
  </si>
  <si>
    <t>Ramdeen, Jason</t>
  </si>
  <si>
    <t>Ramharack, Anita</t>
  </si>
  <si>
    <t>Ramlall, Budwattie</t>
  </si>
  <si>
    <t>Ramos, Angelina</t>
  </si>
  <si>
    <t>Ray, Megan</t>
  </si>
  <si>
    <t>Reid, Trevor</t>
  </si>
  <si>
    <t>Rios, Raquel</t>
  </si>
  <si>
    <t>Rivera, Alberto</t>
  </si>
  <si>
    <t>Rivera, Jessica</t>
  </si>
  <si>
    <t>Rodney, Richard</t>
  </si>
  <si>
    <t>Rodriguez, Saul</t>
  </si>
  <si>
    <t>Roseman, Marleah</t>
  </si>
  <si>
    <t>Ross, Andrea</t>
  </si>
  <si>
    <t>Ruiz, John</t>
  </si>
  <si>
    <t>Sadej, Edward</t>
  </si>
  <si>
    <t>Sakuma, Mimu</t>
  </si>
  <si>
    <t>Salas, Margarita</t>
  </si>
  <si>
    <t>Saleh, Denia</t>
  </si>
  <si>
    <t>Saleh, May</t>
  </si>
  <si>
    <t>Samuels, Kwesi</t>
  </si>
  <si>
    <t>Sanchez, Andy</t>
  </si>
  <si>
    <t>Sanchez, Diaz</t>
  </si>
  <si>
    <t>Sanders, Sheila</t>
  </si>
  <si>
    <t>Santiago, Enrique</t>
  </si>
  <si>
    <t>Santore, Cathy</t>
  </si>
  <si>
    <t>Scaglione, Allison</t>
  </si>
  <si>
    <t>Schmauk, Karen</t>
  </si>
  <si>
    <t>Sertima-Hall, Hazel</t>
  </si>
  <si>
    <t>Shariff, Abeer</t>
  </si>
  <si>
    <t>Sheffield, Maya</t>
  </si>
  <si>
    <t>Shelefka, Emma</t>
  </si>
  <si>
    <t>Sherman, Albert</t>
  </si>
  <si>
    <t>Shushkovskiy, Arlen</t>
  </si>
  <si>
    <t>Sierra, Jacqueline</t>
  </si>
  <si>
    <t>Sigal, Ekaterina</t>
  </si>
  <si>
    <t>Singh, Doodnauth</t>
  </si>
  <si>
    <t>Sisco, Debra</t>
  </si>
  <si>
    <t>Smart, Selwyn</t>
  </si>
  <si>
    <t>Smith, Desiree</t>
  </si>
  <si>
    <t>Smith, Travis</t>
  </si>
  <si>
    <t>Sodikkhujaev, Boburkhuja</t>
  </si>
  <si>
    <t>Sone, Marling</t>
  </si>
  <si>
    <t>Spallina, Elena</t>
  </si>
  <si>
    <t>Spataro, Robert</t>
  </si>
  <si>
    <t>Stamm, Brianna</t>
  </si>
  <si>
    <t>Steele, Marlene</t>
  </si>
  <si>
    <t>Styles, Howard</t>
  </si>
  <si>
    <t>Sullivan, Amanda</t>
  </si>
  <si>
    <t>Sultana, Bashrat</t>
  </si>
  <si>
    <t>Sun, Weiheng</t>
  </si>
  <si>
    <t>Tang, Wayne</t>
  </si>
  <si>
    <t>Thompson, Joanna</t>
  </si>
  <si>
    <t>Torres, Deanna</t>
  </si>
  <si>
    <t>Tregubov, Vladislav</t>
  </si>
  <si>
    <t>Trejo-Richardson, Ana</t>
  </si>
  <si>
    <t>Tsang, Kenny</t>
  </si>
  <si>
    <t>Tsultrim, Karma</t>
  </si>
  <si>
    <t>Underwood, Brie</t>
  </si>
  <si>
    <t>Uyar, Muharrem</t>
  </si>
  <si>
    <t>Valentin, Jaclyn</t>
  </si>
  <si>
    <t>Vanishvili, George</t>
  </si>
  <si>
    <t>Vasquez, Catherine</t>
  </si>
  <si>
    <t>Venturino, Anna</t>
  </si>
  <si>
    <t>Verdiere, Maxime</t>
  </si>
  <si>
    <t>Victor, Jeff</t>
  </si>
  <si>
    <t>Voinov, Yuri</t>
  </si>
  <si>
    <t>Wechsler, James</t>
  </si>
  <si>
    <t>Weeks, Brittany</t>
  </si>
  <si>
    <t>White, Wiltshire</t>
  </si>
  <si>
    <t>Wilder, Michael</t>
  </si>
  <si>
    <t>Wilson, Kathy</t>
  </si>
  <si>
    <t>Winnick, David</t>
  </si>
  <si>
    <t>Wu, Kelly</t>
  </si>
  <si>
    <t>Yao, Yinan</t>
  </si>
  <si>
    <t>Youssef, Said</t>
  </si>
  <si>
    <t>Zaman, Moniruz</t>
  </si>
  <si>
    <t>Zamani, Mojgan</t>
  </si>
  <si>
    <t>Zammataro, Alessandro</t>
  </si>
  <si>
    <t>Zaradich, Mary</t>
  </si>
  <si>
    <t>Zaratan, Lorenzo</t>
  </si>
  <si>
    <t>Zavolunova, Yuliya</t>
  </si>
  <si>
    <t>Anglade, Frederic</t>
  </si>
  <si>
    <t>Antonyan, Gohar</t>
  </si>
  <si>
    <t>Benslama, Kamal</t>
  </si>
  <si>
    <t>Burke, Malik</t>
  </si>
  <si>
    <t>Chau-Reda, Jaimee</t>
  </si>
  <si>
    <t>Chen, Charlotte</t>
  </si>
  <si>
    <t>Dixit, Manisha</t>
  </si>
  <si>
    <t>Gentile, Iacopo</t>
  </si>
  <si>
    <t>Hossain, Shadeeb</t>
  </si>
  <si>
    <t>Hu, David</t>
  </si>
  <si>
    <t>Jourdain, Evens</t>
  </si>
  <si>
    <t>Kartalian, Ninel</t>
  </si>
  <si>
    <t>Kelestemur, Seda</t>
  </si>
  <si>
    <t>Khan, Rida</t>
  </si>
  <si>
    <t>Khanam, Abeda</t>
  </si>
  <si>
    <t>Khomasuridze, Davit</t>
  </si>
  <si>
    <t>Kilic, Ekim</t>
  </si>
  <si>
    <t>Kraja, Iv</t>
  </si>
  <si>
    <t>Krauthamer, Anna</t>
  </si>
  <si>
    <t>Krishenik, Andrey</t>
  </si>
  <si>
    <t>Lack, Austin</t>
  </si>
  <si>
    <t>Lee, Mary</t>
  </si>
  <si>
    <t>Li, Hengxin</t>
  </si>
  <si>
    <t>Li, Zheng</t>
  </si>
  <si>
    <t>Mak, Annie</t>
  </si>
  <si>
    <t>Osmanovic, Parisa</t>
  </si>
  <si>
    <t>Pintro, Kedie</t>
  </si>
  <si>
    <t>Rajagopal, Sanjana</t>
  </si>
  <si>
    <t>Ran, Israeli</t>
  </si>
  <si>
    <t>Rea, John</t>
  </si>
  <si>
    <t>Shen, Zeyu</t>
  </si>
  <si>
    <t>Shochat, Erez</t>
  </si>
  <si>
    <t>Teplish, Alex</t>
  </si>
  <si>
    <t>Thomas, Lyndon</t>
  </si>
  <si>
    <t>Vak, Maksim</t>
  </si>
  <si>
    <t>N01917469</t>
  </si>
  <si>
    <t>N01867856</t>
  </si>
  <si>
    <t>N02382913</t>
  </si>
  <si>
    <t>N02266087</t>
  </si>
  <si>
    <t>N02385630</t>
  </si>
  <si>
    <t>N02377888</t>
  </si>
  <si>
    <t>N02289924</t>
  </si>
  <si>
    <t>N02203959</t>
  </si>
  <si>
    <t>N01378547</t>
  </si>
  <si>
    <t>N01947197</t>
  </si>
  <si>
    <t>N01010454</t>
  </si>
  <si>
    <t>N02270040</t>
  </si>
  <si>
    <t>N01948015</t>
  </si>
  <si>
    <t>N01773045</t>
  </si>
  <si>
    <t>N02376729</t>
  </si>
  <si>
    <t>N01218535</t>
  </si>
  <si>
    <t>N02382919</t>
  </si>
  <si>
    <t>N02296066</t>
  </si>
  <si>
    <t>N02379847</t>
  </si>
  <si>
    <t>N02376738</t>
  </si>
  <si>
    <t>N02292252</t>
  </si>
  <si>
    <t>N01908705</t>
  </si>
  <si>
    <t>N01175856</t>
  </si>
  <si>
    <t>N01324639</t>
  </si>
  <si>
    <t>N02155600</t>
  </si>
  <si>
    <t>N02116783</t>
  </si>
  <si>
    <t>N02098848</t>
  </si>
  <si>
    <t>N00009999</t>
  </si>
  <si>
    <t>N02354235</t>
  </si>
  <si>
    <t>N02379831</t>
  </si>
  <si>
    <t>N02381308</t>
  </si>
  <si>
    <t>N02155061</t>
  </si>
  <si>
    <t>N01375934</t>
  </si>
  <si>
    <t>N01765008</t>
  </si>
  <si>
    <t>N02381319</t>
  </si>
  <si>
    <t>N01794563</t>
  </si>
  <si>
    <t>N02379853</t>
  </si>
  <si>
    <t>N01357789</t>
  </si>
  <si>
    <t>N02352779</t>
  </si>
  <si>
    <t>N02033858</t>
  </si>
  <si>
    <t>N02265707</t>
  </si>
  <si>
    <t>N02382916</t>
  </si>
  <si>
    <t>N02308726</t>
  </si>
  <si>
    <t>N02382917</t>
  </si>
  <si>
    <t>N02382918</t>
  </si>
  <si>
    <t>N01021832</t>
  </si>
  <si>
    <t>N02381314</t>
  </si>
  <si>
    <t>N01190013</t>
  </si>
  <si>
    <t>N01069954</t>
  </si>
  <si>
    <t>N02332627</t>
  </si>
  <si>
    <t>N02377862</t>
  </si>
  <si>
    <t>N02377878</t>
  </si>
  <si>
    <t>N01737387</t>
  </si>
  <si>
    <t>N01488953</t>
  </si>
  <si>
    <t>N01786088</t>
  </si>
  <si>
    <t>N01426804</t>
  </si>
  <si>
    <t>N02298109</t>
  </si>
  <si>
    <t>N02382909</t>
  </si>
  <si>
    <t>N01101235</t>
  </si>
  <si>
    <t>N02379317</t>
  </si>
  <si>
    <t>N01107120</t>
  </si>
  <si>
    <t>N02283751</t>
  </si>
  <si>
    <t>N02381311</t>
  </si>
  <si>
    <t>N01602411</t>
  </si>
  <si>
    <t>N02373713</t>
  </si>
  <si>
    <t>N01084010</t>
  </si>
  <si>
    <t>N01849047</t>
  </si>
  <si>
    <t>N02379325</t>
  </si>
  <si>
    <t>N02309458</t>
  </si>
  <si>
    <t>N01971222</t>
  </si>
  <si>
    <t>N02348531</t>
  </si>
  <si>
    <t>N01412451</t>
  </si>
  <si>
    <t>N02382903</t>
  </si>
  <si>
    <t>N02354197</t>
  </si>
  <si>
    <t>N02086504</t>
  </si>
  <si>
    <t>N01452559</t>
  </si>
  <si>
    <t>N01762541</t>
  </si>
  <si>
    <t>N02381306</t>
  </si>
  <si>
    <t>N01955824</t>
  </si>
  <si>
    <t>N02382911</t>
  </si>
  <si>
    <t>N02361002</t>
  </si>
  <si>
    <t>N02381318</t>
  </si>
  <si>
    <t>N02382904</t>
  </si>
  <si>
    <t>N02382920</t>
  </si>
  <si>
    <t>N02292255</t>
  </si>
  <si>
    <t>N02379827</t>
  </si>
  <si>
    <t>N02308709</t>
  </si>
  <si>
    <t>N01018969</t>
  </si>
  <si>
    <t>N01416130</t>
  </si>
  <si>
    <t>N02381301</t>
  </si>
  <si>
    <t>N01006635</t>
  </si>
  <si>
    <t>N02379841</t>
  </si>
  <si>
    <t>N02292258</t>
  </si>
  <si>
    <t>N02029582</t>
  </si>
  <si>
    <t>N02381317</t>
  </si>
  <si>
    <t>N02361171</t>
  </si>
  <si>
    <t>N01990312</t>
  </si>
  <si>
    <t>N02080196</t>
  </si>
  <si>
    <t>N01085931</t>
  </si>
  <si>
    <t>N02379849</t>
  </si>
  <si>
    <t>N01893477</t>
  </si>
  <si>
    <t>N02053008</t>
  </si>
  <si>
    <t>N01810038</t>
  </si>
  <si>
    <t>N02377877</t>
  </si>
  <si>
    <t>N02381303</t>
  </si>
  <si>
    <t>N02308735</t>
  </si>
  <si>
    <t>N02293528</t>
  </si>
  <si>
    <t>N02310146</t>
  </si>
  <si>
    <t>N01387743</t>
  </si>
  <si>
    <t>N02317485</t>
  </si>
  <si>
    <t>N02313852</t>
  </si>
  <si>
    <t>N02379315</t>
  </si>
  <si>
    <t>N02379319</t>
  </si>
  <si>
    <t>N02382921</t>
  </si>
  <si>
    <t>N02381305</t>
  </si>
  <si>
    <t>N01769437</t>
  </si>
  <si>
    <t>N02099794</t>
  </si>
  <si>
    <t>N02204915</t>
  </si>
  <si>
    <t>N01763409</t>
  </si>
  <si>
    <t>N01891876</t>
  </si>
  <si>
    <t>N02379322</t>
  </si>
  <si>
    <t>N01887861</t>
  </si>
  <si>
    <t>N01760442</t>
  </si>
  <si>
    <t>N02381304</t>
  </si>
  <si>
    <t>N01181701</t>
  </si>
  <si>
    <t>N02379840</t>
  </si>
  <si>
    <t>N02377886</t>
  </si>
  <si>
    <t>N01829288</t>
  </si>
  <si>
    <t>N01781860</t>
  </si>
  <si>
    <t>N02382905</t>
  </si>
  <si>
    <t>N01083811</t>
  </si>
  <si>
    <t>N02382915</t>
  </si>
  <si>
    <t>N02382002</t>
  </si>
  <si>
    <t>N01742885</t>
  </si>
  <si>
    <t>N02119111</t>
  </si>
  <si>
    <t>N02293543</t>
  </si>
  <si>
    <t>N02381309</t>
  </si>
  <si>
    <t>N02379836</t>
  </si>
  <si>
    <t>N02242453</t>
  </si>
  <si>
    <t>N02274920</t>
  </si>
  <si>
    <t>N02381310</t>
  </si>
  <si>
    <t>N02354399</t>
  </si>
  <si>
    <t>N02293720</t>
  </si>
  <si>
    <t>N02356541</t>
  </si>
  <si>
    <t>N02080454</t>
  </si>
  <si>
    <t>N02379326</t>
  </si>
  <si>
    <t>N01777718</t>
  </si>
  <si>
    <t>N01726471</t>
  </si>
  <si>
    <t>N02423927</t>
  </si>
  <si>
    <t>N02428134</t>
  </si>
  <si>
    <t>N02422459</t>
  </si>
  <si>
    <t>N02426006</t>
  </si>
  <si>
    <t>N02428144</t>
  </si>
  <si>
    <t>N02428157</t>
  </si>
  <si>
    <t>N02423988</t>
  </si>
  <si>
    <t>N02424356</t>
  </si>
  <si>
    <t>N02428154</t>
  </si>
  <si>
    <t>N01838150</t>
  </si>
  <si>
    <t>N02424764</t>
  </si>
  <si>
    <t>N02433038</t>
  </si>
  <si>
    <t>N02428145</t>
  </si>
  <si>
    <t>N02434291</t>
  </si>
  <si>
    <t>N02011307</t>
  </si>
  <si>
    <t>N02070226</t>
  </si>
  <si>
    <t>N02434075</t>
  </si>
  <si>
    <t>N02428133</t>
  </si>
  <si>
    <t>N02378399</t>
  </si>
  <si>
    <t>N02434310</t>
  </si>
  <si>
    <t>N02164935</t>
  </si>
  <si>
    <t>N02429130</t>
  </si>
  <si>
    <t>N02434278</t>
  </si>
  <si>
    <t>N02434274</t>
  </si>
  <si>
    <t>N01771082</t>
  </si>
  <si>
    <t>N02428164</t>
  </si>
  <si>
    <t>N02434303</t>
  </si>
  <si>
    <t>N02428169</t>
  </si>
  <si>
    <t>N02347837</t>
  </si>
  <si>
    <t>N01249542</t>
  </si>
  <si>
    <t>N02434287</t>
  </si>
  <si>
    <t>N02433024</t>
  </si>
  <si>
    <t>N02116765</t>
  </si>
  <si>
    <t>N01800755</t>
  </si>
  <si>
    <t>N02428170</t>
  </si>
  <si>
    <t>N02428159</t>
  </si>
  <si>
    <t>N02423921</t>
  </si>
  <si>
    <t>N02434273</t>
  </si>
  <si>
    <t>N02428173</t>
  </si>
  <si>
    <t>N02434288</t>
  </si>
  <si>
    <t>N02353346</t>
  </si>
  <si>
    <t>N02424780</t>
  </si>
  <si>
    <t>N02324258</t>
  </si>
  <si>
    <t>N02048072</t>
  </si>
  <si>
    <t>N02057145</t>
  </si>
  <si>
    <t>N02129238</t>
  </si>
  <si>
    <t>N02024542</t>
  </si>
  <si>
    <t>N02123431</t>
  </si>
  <si>
    <t>N01045337</t>
  </si>
  <si>
    <t>N02118054</t>
  </si>
  <si>
    <t>N01394088</t>
  </si>
  <si>
    <t>N02057019</t>
  </si>
  <si>
    <t>N02087722</t>
  </si>
  <si>
    <t>N01955853</t>
  </si>
  <si>
    <t>N02000599</t>
  </si>
  <si>
    <t>N01934755</t>
  </si>
  <si>
    <t>N02104550</t>
  </si>
  <si>
    <t>N01962778</t>
  </si>
  <si>
    <t>N01551683</t>
  </si>
  <si>
    <t>N02133453</t>
  </si>
  <si>
    <t>N02058121</t>
  </si>
  <si>
    <t>N02271757</t>
  </si>
  <si>
    <t>N01204701</t>
  </si>
  <si>
    <t>N01349483</t>
  </si>
  <si>
    <t>N01497592</t>
  </si>
  <si>
    <t>N01692268</t>
  </si>
  <si>
    <t>N02066116</t>
  </si>
  <si>
    <t>N02325665</t>
  </si>
  <si>
    <t>N01250309</t>
  </si>
  <si>
    <t>N01747198</t>
  </si>
  <si>
    <t>N01741019</t>
  </si>
  <si>
    <t>N01383224</t>
  </si>
  <si>
    <t>N01301184</t>
  </si>
  <si>
    <t>N01994716</t>
  </si>
  <si>
    <t>N01476607</t>
  </si>
  <si>
    <t>N02186578</t>
  </si>
  <si>
    <t>N01201859</t>
  </si>
  <si>
    <t>N01134063</t>
  </si>
  <si>
    <t>N02301363</t>
  </si>
  <si>
    <t>N02038041</t>
  </si>
  <si>
    <t>N01585448</t>
  </si>
  <si>
    <t>N02131919</t>
  </si>
  <si>
    <t>N01422011</t>
  </si>
  <si>
    <t>N01983851</t>
  </si>
  <si>
    <t>N02062754</t>
  </si>
  <si>
    <t>N02020582</t>
  </si>
  <si>
    <t>N02017587</t>
  </si>
  <si>
    <t>N01916514</t>
  </si>
  <si>
    <t>N01940701</t>
  </si>
  <si>
    <t>N02071341</t>
  </si>
  <si>
    <t>N02346779</t>
  </si>
  <si>
    <t>N02096295</t>
  </si>
  <si>
    <t>N01219865</t>
  </si>
  <si>
    <t>N02260338</t>
  </si>
  <si>
    <t>N01000617</t>
  </si>
  <si>
    <t>N01699312</t>
  </si>
  <si>
    <t>N02295618</t>
  </si>
  <si>
    <t>N01129066</t>
  </si>
  <si>
    <t>N02155597</t>
  </si>
  <si>
    <t>N01813111</t>
  </si>
  <si>
    <t>N01981200</t>
  </si>
  <si>
    <t>N01983665</t>
  </si>
  <si>
    <t>N01077410</t>
  </si>
  <si>
    <t>N02378271</t>
  </si>
  <si>
    <t>N02131947</t>
  </si>
  <si>
    <t>N02066219</t>
  </si>
  <si>
    <t>N02142516</t>
  </si>
  <si>
    <t>N02044105</t>
  </si>
  <si>
    <t>N01538720</t>
  </si>
  <si>
    <t>N01356760</t>
  </si>
  <si>
    <t>N01376859</t>
  </si>
  <si>
    <t>N02147783</t>
  </si>
  <si>
    <t>N02264434</t>
  </si>
  <si>
    <t>N02174029</t>
  </si>
  <si>
    <t>N02151562</t>
  </si>
  <si>
    <t>N01629381</t>
  </si>
  <si>
    <t>N01932420</t>
  </si>
  <si>
    <t>N01643880</t>
  </si>
  <si>
    <t>N01091246</t>
  </si>
  <si>
    <t>N02301360</t>
  </si>
  <si>
    <t>N02270045</t>
  </si>
  <si>
    <t>N01154115</t>
  </si>
  <si>
    <t>N01952674</t>
  </si>
  <si>
    <t>N01346708</t>
  </si>
  <si>
    <t>N01327558</t>
  </si>
  <si>
    <t>N02170712</t>
  </si>
  <si>
    <t>N01354862</t>
  </si>
  <si>
    <t>N01982766</t>
  </si>
  <si>
    <t>N01894506</t>
  </si>
  <si>
    <t>N01888535</t>
  </si>
  <si>
    <t>N01757835</t>
  </si>
  <si>
    <t>N01330529</t>
  </si>
  <si>
    <t>N02010890</t>
  </si>
  <si>
    <t>N02041758</t>
  </si>
  <si>
    <t>N01773841</t>
  </si>
  <si>
    <t>N02018412</t>
  </si>
  <si>
    <t>N01980912</t>
  </si>
  <si>
    <t>N01121200</t>
  </si>
  <si>
    <t>N02013842</t>
  </si>
  <si>
    <t>N01763232</t>
  </si>
  <si>
    <t>N02131958</t>
  </si>
  <si>
    <t>N01807034</t>
  </si>
  <si>
    <t>N01631174</t>
  </si>
  <si>
    <t>N01714990</t>
  </si>
  <si>
    <t>N01091008</t>
  </si>
  <si>
    <t>N02085840</t>
  </si>
  <si>
    <t>N02027655</t>
  </si>
  <si>
    <t>N02041286</t>
  </si>
  <si>
    <t>N02129245</t>
  </si>
  <si>
    <t>N01687235</t>
  </si>
  <si>
    <t>N01345865</t>
  </si>
  <si>
    <t>N01127836</t>
  </si>
  <si>
    <t>N02142511</t>
  </si>
  <si>
    <t>N01776567</t>
  </si>
  <si>
    <t>N02058115</t>
  </si>
  <si>
    <t>N01030079</t>
  </si>
  <si>
    <t>N02079834</t>
  </si>
  <si>
    <t>N01786654</t>
  </si>
  <si>
    <t>N02057021</t>
  </si>
  <si>
    <t>N02041733</t>
  </si>
  <si>
    <t>N01181131</t>
  </si>
  <si>
    <t>N02058294</t>
  </si>
  <si>
    <t>N01065551</t>
  </si>
  <si>
    <t>N01084900</t>
  </si>
  <si>
    <t>N02373278</t>
  </si>
  <si>
    <t>N02099283</t>
  </si>
  <si>
    <t>N01201386</t>
  </si>
  <si>
    <t>N02038027</t>
  </si>
  <si>
    <t>N01899594</t>
  </si>
  <si>
    <t>N01583199</t>
  </si>
  <si>
    <t>N01994804</t>
  </si>
  <si>
    <t>N01763250</t>
  </si>
  <si>
    <t>N02068283</t>
  </si>
  <si>
    <t>N02391706</t>
  </si>
  <si>
    <t>N02058912</t>
  </si>
  <si>
    <t>N02033578</t>
  </si>
  <si>
    <t>N01477340</t>
  </si>
  <si>
    <t>N02176074</t>
  </si>
  <si>
    <t>N01730203</t>
  </si>
  <si>
    <t>N01928370</t>
  </si>
  <si>
    <t>N01315881</t>
  </si>
  <si>
    <t>N02054570</t>
  </si>
  <si>
    <t>N02013908</t>
  </si>
  <si>
    <t>N01429448</t>
  </si>
  <si>
    <t>N02055560</t>
  </si>
  <si>
    <t>N01677455</t>
  </si>
  <si>
    <t>N01069999</t>
  </si>
  <si>
    <t>N01999352</t>
  </si>
  <si>
    <t>N01222515</t>
  </si>
  <si>
    <t>N01005562</t>
  </si>
  <si>
    <t>N02176067</t>
  </si>
  <si>
    <t>N01984151</t>
  </si>
  <si>
    <t>N01106961</t>
  </si>
  <si>
    <t>N02053445</t>
  </si>
  <si>
    <t>N02085821</t>
  </si>
  <si>
    <t>N02170709</t>
  </si>
  <si>
    <t>N01449238</t>
  </si>
  <si>
    <t>N02164079</t>
  </si>
  <si>
    <t>N01486836</t>
  </si>
  <si>
    <t>N02046388</t>
  </si>
  <si>
    <t>N02373726</t>
  </si>
  <si>
    <t>N02013916</t>
  </si>
  <si>
    <t>N01147488</t>
  </si>
  <si>
    <t>N01903399</t>
  </si>
  <si>
    <t>N02140573</t>
  </si>
  <si>
    <t>N02124806</t>
  </si>
  <si>
    <t>N01729763</t>
  </si>
  <si>
    <t>N02103611</t>
  </si>
  <si>
    <t>N01597358</t>
  </si>
  <si>
    <t>N02059278</t>
  </si>
  <si>
    <t>N02171931</t>
  </si>
  <si>
    <t>N02142265</t>
  </si>
  <si>
    <t>N01876630</t>
  </si>
  <si>
    <t>N02003370</t>
  </si>
  <si>
    <t>N01965967</t>
  </si>
  <si>
    <t>N02135788</t>
  </si>
  <si>
    <t>N02057028</t>
  </si>
  <si>
    <t>N02143520</t>
  </si>
  <si>
    <t>N01178268</t>
  </si>
  <si>
    <t>N02045042</t>
  </si>
  <si>
    <t>N02128510</t>
  </si>
  <si>
    <t>N02142259</t>
  </si>
  <si>
    <t>N02046471</t>
  </si>
  <si>
    <t>N01979300</t>
  </si>
  <si>
    <t>N01997145</t>
  </si>
  <si>
    <t>N01496486</t>
  </si>
  <si>
    <t>N01468949</t>
  </si>
  <si>
    <t>N02128512</t>
  </si>
  <si>
    <t>N01120670</t>
  </si>
  <si>
    <t>N01154172</t>
  </si>
  <si>
    <t>N02170790</t>
  </si>
  <si>
    <t>N01310601</t>
  </si>
  <si>
    <t>N02100569</t>
  </si>
  <si>
    <t>N01146311</t>
  </si>
  <si>
    <t>N01796389</t>
  </si>
  <si>
    <t>N02100573</t>
  </si>
  <si>
    <t>N02354518</t>
  </si>
  <si>
    <t>N01061077</t>
  </si>
  <si>
    <t>N01609277</t>
  </si>
  <si>
    <t>N02079817</t>
  </si>
  <si>
    <t>N01886828</t>
  </si>
  <si>
    <t>N01987401</t>
  </si>
  <si>
    <t>N01477414</t>
  </si>
  <si>
    <t>N02040216</t>
  </si>
  <si>
    <t>N02016619</t>
  </si>
  <si>
    <t>N02012108</t>
  </si>
  <si>
    <t>N02043359</t>
  </si>
  <si>
    <t>N02054577</t>
  </si>
  <si>
    <t>N01468937</t>
  </si>
  <si>
    <t>N01471773</t>
  </si>
  <si>
    <t>N02102641</t>
  </si>
  <si>
    <t>N02352666</t>
  </si>
  <si>
    <t>N01295297</t>
  </si>
  <si>
    <t>N02043848</t>
  </si>
  <si>
    <t>N01926557</t>
  </si>
  <si>
    <t>N01826284</t>
  </si>
  <si>
    <t>N01115085</t>
  </si>
  <si>
    <t>N02061182</t>
  </si>
  <si>
    <t>N01833388</t>
  </si>
  <si>
    <t>N02081623</t>
  </si>
  <si>
    <t>N02129260</t>
  </si>
  <si>
    <t>N01537977</t>
  </si>
  <si>
    <t>N01407185</t>
  </si>
  <si>
    <t>N01123088</t>
  </si>
  <si>
    <t>N01410389</t>
  </si>
  <si>
    <t>N01985523</t>
  </si>
  <si>
    <t>N02098149</t>
  </si>
  <si>
    <t>N01237001</t>
  </si>
  <si>
    <t>N02057034</t>
  </si>
  <si>
    <t>N02110777</t>
  </si>
  <si>
    <t>N02058461</t>
  </si>
  <si>
    <t>N02085850</t>
  </si>
  <si>
    <t>N02127697</t>
  </si>
  <si>
    <t>N02066819</t>
  </si>
  <si>
    <t>N01243401</t>
  </si>
  <si>
    <t>N01890542</t>
  </si>
  <si>
    <t>N01336581</t>
  </si>
  <si>
    <t>N02087707</t>
  </si>
  <si>
    <t>N01653972</t>
  </si>
  <si>
    <t>N01714743</t>
  </si>
  <si>
    <t>N01823391</t>
  </si>
  <si>
    <t>N01830831</t>
  </si>
  <si>
    <t>N01712868</t>
  </si>
  <si>
    <t>N01111135</t>
  </si>
  <si>
    <t>N01932422</t>
  </si>
  <si>
    <t>N02292237</t>
  </si>
  <si>
    <t>N01212698</t>
  </si>
  <si>
    <t>N01480396</t>
  </si>
  <si>
    <t>N01067307</t>
  </si>
  <si>
    <t>N01323378</t>
  </si>
  <si>
    <t>N01888633</t>
  </si>
  <si>
    <t>N01123109</t>
  </si>
  <si>
    <t>N02044117</t>
  </si>
  <si>
    <t>N01454692</t>
  </si>
  <si>
    <t>N01593370</t>
  </si>
  <si>
    <t>N01981421</t>
  </si>
  <si>
    <t>N01574093</t>
  </si>
  <si>
    <t>N01224016</t>
  </si>
  <si>
    <t>N02142284</t>
  </si>
  <si>
    <t>N01161571</t>
  </si>
  <si>
    <t>N02135583</t>
  </si>
  <si>
    <t>N01663490</t>
  </si>
  <si>
    <t>N01602719</t>
  </si>
  <si>
    <t>N02040149</t>
  </si>
  <si>
    <t>N01768089</t>
  </si>
  <si>
    <t>N02075078</t>
  </si>
  <si>
    <t>N01979205</t>
  </si>
  <si>
    <t>N01894543</t>
  </si>
  <si>
    <t>N02089100</t>
  </si>
  <si>
    <t>N01513392</t>
  </si>
  <si>
    <t>N02089101</t>
  </si>
  <si>
    <t>N02147797</t>
  </si>
  <si>
    <t>N01032302</t>
  </si>
  <si>
    <t>N02046472</t>
  </si>
  <si>
    <t>N01979301</t>
  </si>
  <si>
    <t>N02012610</t>
  </si>
  <si>
    <t>N02057037</t>
  </si>
  <si>
    <t>N01942734</t>
  </si>
  <si>
    <t>N02408110</t>
  </si>
  <si>
    <t>N01415665</t>
  </si>
  <si>
    <t>N01932559</t>
  </si>
  <si>
    <t>N02189805</t>
  </si>
  <si>
    <t>N02277250</t>
  </si>
  <si>
    <t>N01323476</t>
  </si>
  <si>
    <t>N02012406</t>
  </si>
  <si>
    <t>N01501845</t>
  </si>
  <si>
    <t>N02038083</t>
  </si>
  <si>
    <t>N01006091</t>
  </si>
  <si>
    <t>N01577269</t>
  </si>
  <si>
    <t>N02096248</t>
  </si>
  <si>
    <t>N01999118</t>
  </si>
  <si>
    <t>N02151579</t>
  </si>
  <si>
    <t>N01570373</t>
  </si>
  <si>
    <t>N01038632</t>
  </si>
  <si>
    <t>N02328890</t>
  </si>
  <si>
    <t>N01895175</t>
  </si>
  <si>
    <t>N01916490</t>
  </si>
  <si>
    <t>N01749293</t>
  </si>
  <si>
    <t>N01492446</t>
  </si>
  <si>
    <t>N01905832</t>
  </si>
  <si>
    <t>N02176090</t>
  </si>
  <si>
    <t>N02176091</t>
  </si>
  <si>
    <t>N02132089</t>
  </si>
  <si>
    <t>N01559662</t>
  </si>
  <si>
    <t>N02176084</t>
  </si>
  <si>
    <t>N02128511</t>
  </si>
  <si>
    <t>N01913045</t>
  </si>
  <si>
    <t>N02000654</t>
  </si>
  <si>
    <t>N02142287</t>
  </si>
  <si>
    <t>N02174045</t>
  </si>
  <si>
    <t>N02132094</t>
  </si>
  <si>
    <t>N02167085</t>
  </si>
  <si>
    <t>N02064599</t>
  </si>
  <si>
    <t>N01793699</t>
  </si>
  <si>
    <t>N01991481</t>
  </si>
  <si>
    <t>N01342421</t>
  </si>
  <si>
    <t>N01801477</t>
  </si>
  <si>
    <t>N01429942</t>
  </si>
  <si>
    <t>N02003580</t>
  </si>
  <si>
    <t>N02152331</t>
  </si>
  <si>
    <t>N02164080</t>
  </si>
  <si>
    <t>N02044067</t>
  </si>
  <si>
    <t>N02059325</t>
  </si>
  <si>
    <t>N02099414</t>
  </si>
  <si>
    <t>N01174395</t>
  </si>
  <si>
    <t>N01142480</t>
  </si>
  <si>
    <t>N02003374</t>
  </si>
  <si>
    <t>N01604469</t>
  </si>
  <si>
    <t>N02074129</t>
  </si>
  <si>
    <t>N01210458</t>
  </si>
  <si>
    <t>N02056573</t>
  </si>
  <si>
    <t>N01972162</t>
  </si>
  <si>
    <t>N02058602</t>
  </si>
  <si>
    <t>N01310109</t>
  </si>
  <si>
    <t>N01647962</t>
  </si>
  <si>
    <t>N01656423</t>
  </si>
  <si>
    <t>N02150027</t>
  </si>
  <si>
    <t>N02182231</t>
  </si>
  <si>
    <t>N01280641</t>
  </si>
  <si>
    <t>N02066821</t>
  </si>
  <si>
    <t>N01824272</t>
  </si>
  <si>
    <t>N02033956</t>
  </si>
  <si>
    <t>N01588418</t>
  </si>
  <si>
    <t>N01246800</t>
  </si>
  <si>
    <t>N01572005</t>
  </si>
  <si>
    <t>N02075293</t>
  </si>
  <si>
    <t>N01565549</t>
  </si>
  <si>
    <t>N02047975</t>
  </si>
  <si>
    <t>N02143692</t>
  </si>
  <si>
    <t>N01971712</t>
  </si>
  <si>
    <t>N01481594</t>
  </si>
  <si>
    <t>N01964339</t>
  </si>
  <si>
    <t>N01416519</t>
  </si>
  <si>
    <t>N02043819</t>
  </si>
  <si>
    <t>N02046533</t>
  </si>
  <si>
    <t>N02186581</t>
  </si>
  <si>
    <t>N01973095</t>
  </si>
  <si>
    <t>N01414262</t>
  </si>
  <si>
    <t>N02037443</t>
  </si>
  <si>
    <t>N01649169</t>
  </si>
  <si>
    <t>N02102794</t>
  </si>
  <si>
    <t>N01357194</t>
  </si>
  <si>
    <t>N01163427</t>
  </si>
  <si>
    <t>N01143939</t>
  </si>
  <si>
    <t>N02103626</t>
  </si>
  <si>
    <t>N01235621</t>
  </si>
  <si>
    <t>N02132100</t>
  </si>
  <si>
    <t>N02041723</t>
  </si>
  <si>
    <t>N01877360</t>
  </si>
  <si>
    <t>N02113995</t>
  </si>
  <si>
    <t>N02261388</t>
  </si>
  <si>
    <t>N01766382</t>
  </si>
  <si>
    <t>N01876613</t>
  </si>
  <si>
    <t>N01886853</t>
  </si>
  <si>
    <t>N02352852</t>
  </si>
  <si>
    <t>N02055533</t>
  </si>
  <si>
    <t>N01914192</t>
  </si>
  <si>
    <t>N01719788</t>
  </si>
  <si>
    <t>N01343068</t>
  </si>
  <si>
    <t>N01640765</t>
  </si>
  <si>
    <t>N01844089</t>
  </si>
  <si>
    <t>N01504483</t>
  </si>
  <si>
    <t>N01727778</t>
  </si>
  <si>
    <t>N01998093</t>
  </si>
  <si>
    <t>N01607610</t>
  </si>
  <si>
    <t>N02143698</t>
  </si>
  <si>
    <t>N02177229</t>
  </si>
  <si>
    <t>N02161242</t>
  </si>
  <si>
    <t>N02098082</t>
  </si>
  <si>
    <t>N01886898</t>
  </si>
  <si>
    <t>N01597755</t>
  </si>
  <si>
    <t>N02089903</t>
  </si>
  <si>
    <t>N01848841</t>
  </si>
  <si>
    <t>N02108620</t>
  </si>
  <si>
    <t>N02060241</t>
  </si>
  <si>
    <t>N02094054</t>
  </si>
  <si>
    <t>N02146959</t>
  </si>
  <si>
    <t>N01545752</t>
  </si>
  <si>
    <t>N01071024</t>
  </si>
  <si>
    <t>N01840535</t>
  </si>
  <si>
    <t>N01151020</t>
  </si>
  <si>
    <t>N02140415</t>
  </si>
  <si>
    <t>N02296109</t>
  </si>
  <si>
    <t>N02136603</t>
  </si>
  <si>
    <t>N02368287</t>
  </si>
  <si>
    <t>N01154969</t>
  </si>
  <si>
    <t>N01086913</t>
  </si>
  <si>
    <t>N02129270</t>
  </si>
  <si>
    <t>N02307594</t>
  </si>
  <si>
    <t>N02350950</t>
  </si>
  <si>
    <t>N02153098</t>
  </si>
  <si>
    <t>N01048150</t>
  </si>
  <si>
    <t>N01579670</t>
  </si>
  <si>
    <t>N02307599</t>
  </si>
  <si>
    <t>N02106772</t>
  </si>
  <si>
    <t>N02097879</t>
  </si>
  <si>
    <t>N02113154</t>
  </si>
  <si>
    <t>N02053843</t>
  </si>
  <si>
    <t>N01852509</t>
  </si>
  <si>
    <t>N02151574</t>
  </si>
  <si>
    <t>N01981138</t>
  </si>
  <si>
    <t>N01505834</t>
  </si>
  <si>
    <t>N02070031</t>
  </si>
  <si>
    <t>N02138315</t>
  </si>
  <si>
    <t>N01863428</t>
  </si>
  <si>
    <t>N02062135</t>
  </si>
  <si>
    <t>N02102707</t>
  </si>
  <si>
    <t>N02179445</t>
  </si>
  <si>
    <t>N02374219</t>
  </si>
  <si>
    <t>N01812227</t>
  </si>
  <si>
    <t>N01990652</t>
  </si>
  <si>
    <t>N02015615</t>
  </si>
  <si>
    <t>N01428633</t>
  </si>
  <si>
    <t>N02352663</t>
  </si>
  <si>
    <t>N02098096</t>
  </si>
  <si>
    <t>N01392971</t>
  </si>
  <si>
    <t>N02001217</t>
  </si>
  <si>
    <t>N01025032</t>
  </si>
  <si>
    <t>N01786782</t>
  </si>
  <si>
    <t>N01073686</t>
  </si>
  <si>
    <t>N02098087</t>
  </si>
  <si>
    <t>N01961783</t>
  </si>
  <si>
    <t>N02071221</t>
  </si>
  <si>
    <t>N01954598</t>
  </si>
  <si>
    <t>N01679716</t>
  </si>
  <si>
    <t>N01972166</t>
  </si>
  <si>
    <t>N01470001</t>
  </si>
  <si>
    <t>N02082740</t>
  </si>
  <si>
    <t>N01938337</t>
  </si>
  <si>
    <t>N02071225</t>
  </si>
  <si>
    <t>N02317530</t>
  </si>
  <si>
    <t>N02097612</t>
  </si>
  <si>
    <t>N01951032</t>
  </si>
  <si>
    <t>N01355493</t>
  </si>
  <si>
    <t>N01418355</t>
  </si>
  <si>
    <t>N01248267</t>
  </si>
  <si>
    <t>N01475578</t>
  </si>
  <si>
    <t>N02132109</t>
  </si>
  <si>
    <t>N02041730</t>
  </si>
  <si>
    <t>N02371257</t>
  </si>
  <si>
    <t>N01943658</t>
  </si>
  <si>
    <t>N02400762</t>
  </si>
  <si>
    <t>N01449311</t>
  </si>
  <si>
    <t>N02081648</t>
  </si>
  <si>
    <t>N01985426</t>
  </si>
  <si>
    <t>N01890076</t>
  </si>
  <si>
    <t>N02464027</t>
  </si>
  <si>
    <t>N02461837</t>
  </si>
  <si>
    <t>N02204236</t>
  </si>
  <si>
    <t>N02061312</t>
  </si>
  <si>
    <t>N02242541</t>
  </si>
  <si>
    <t>N02380793</t>
  </si>
  <si>
    <t>N02456977</t>
  </si>
  <si>
    <t>N02437044</t>
  </si>
  <si>
    <t>N02464005</t>
  </si>
  <si>
    <t>N02464025</t>
  </si>
  <si>
    <t>N02378489</t>
  </si>
  <si>
    <t>N02460190</t>
  </si>
  <si>
    <t>N02023302</t>
  </si>
  <si>
    <t>N02358573</t>
  </si>
  <si>
    <t>N02358857</t>
  </si>
  <si>
    <t>N02451230</t>
  </si>
  <si>
    <t>N02457012</t>
  </si>
  <si>
    <t>N02460239</t>
  </si>
  <si>
    <t>N02462930</t>
  </si>
  <si>
    <t>N02451430</t>
  </si>
  <si>
    <t>N01161097</t>
  </si>
  <si>
    <t>N02163267</t>
  </si>
  <si>
    <t>N02461792</t>
  </si>
  <si>
    <t>N01794403</t>
  </si>
  <si>
    <t>N02463988</t>
  </si>
  <si>
    <t>N01206579</t>
  </si>
  <si>
    <t>N02463989</t>
  </si>
  <si>
    <t>N02460229</t>
  </si>
  <si>
    <t>N02451793</t>
  </si>
  <si>
    <t>N02443998</t>
  </si>
  <si>
    <t>N02459751</t>
  </si>
  <si>
    <t>N01304052</t>
  </si>
  <si>
    <t>N02459735</t>
  </si>
  <si>
    <t>N02456995</t>
  </si>
  <si>
    <t>N02206325</t>
  </si>
  <si>
    <t>N02456985</t>
  </si>
  <si>
    <t>N02460233</t>
  </si>
  <si>
    <t>N02451332</t>
  </si>
  <si>
    <t>N01040552</t>
  </si>
  <si>
    <t>N02401823</t>
  </si>
  <si>
    <t>N02460659</t>
  </si>
  <si>
    <t>N02464030</t>
  </si>
  <si>
    <t>N01560296</t>
  </si>
  <si>
    <t>N02456994</t>
  </si>
  <si>
    <t>N02459737</t>
  </si>
  <si>
    <t>N02379312</t>
  </si>
  <si>
    <t>N02269975</t>
  </si>
  <si>
    <t>N02170778</t>
  </si>
  <si>
    <t>N02459728</t>
  </si>
  <si>
    <t>N02461832</t>
  </si>
  <si>
    <t>N02461807</t>
  </si>
  <si>
    <t>N01998902</t>
  </si>
  <si>
    <t>N02452612</t>
  </si>
  <si>
    <t>N02466134</t>
  </si>
  <si>
    <t>N02464002</t>
  </si>
  <si>
    <t>N02460188</t>
  </si>
  <si>
    <t>N02454217</t>
  </si>
  <si>
    <t>N02462926</t>
  </si>
  <si>
    <t>N01044440</t>
  </si>
  <si>
    <t>N02231955</t>
  </si>
  <si>
    <t>N02252826</t>
  </si>
  <si>
    <t>N01984993</t>
  </si>
  <si>
    <t>N02456979</t>
  </si>
  <si>
    <t>N02464032</t>
  </si>
  <si>
    <t>N02460924</t>
  </si>
  <si>
    <t>N02463999</t>
  </si>
  <si>
    <t>N02340279</t>
  </si>
  <si>
    <t>N02461796</t>
  </si>
  <si>
    <t>N02406004</t>
  </si>
  <si>
    <t>N02461816</t>
  </si>
  <si>
    <t>N02301991</t>
  </si>
  <si>
    <t>N02460682</t>
  </si>
  <si>
    <t>N02459698</t>
  </si>
  <si>
    <t>N02404510</t>
  </si>
  <si>
    <t>N02459736</t>
  </si>
  <si>
    <t>N02310123</t>
  </si>
  <si>
    <t>N02451803</t>
  </si>
  <si>
    <t>N02459713</t>
  </si>
  <si>
    <t>N02461814</t>
  </si>
  <si>
    <t>N02414247</t>
  </si>
  <si>
    <t>N02460664</t>
  </si>
  <si>
    <t>N02206856</t>
  </si>
  <si>
    <t>N02462935</t>
  </si>
  <si>
    <t>N02459692</t>
  </si>
  <si>
    <t>N02354194</t>
  </si>
  <si>
    <t>N02452660</t>
  </si>
  <si>
    <t>N02206819</t>
  </si>
  <si>
    <t>N02171251</t>
  </si>
  <si>
    <t>N02457011</t>
  </si>
  <si>
    <t>N02161690</t>
  </si>
  <si>
    <t>N02466139</t>
  </si>
  <si>
    <t>N01990256</t>
  </si>
  <si>
    <t>N02436281</t>
  </si>
  <si>
    <t>N02451386</t>
  </si>
  <si>
    <t>N02132331</t>
  </si>
  <si>
    <t>N02454954</t>
  </si>
  <si>
    <t>N02456973</t>
  </si>
  <si>
    <t>N02460201</t>
  </si>
  <si>
    <t>N02462941</t>
  </si>
  <si>
    <t>N02242691</t>
  </si>
  <si>
    <t>N02466141</t>
  </si>
  <si>
    <t>N02459694</t>
  </si>
  <si>
    <t>N02466137</t>
  </si>
  <si>
    <t>N01782799</t>
  </si>
  <si>
    <t>N02457014</t>
  </si>
  <si>
    <t>N02459727</t>
  </si>
  <si>
    <t>N02460690</t>
  </si>
  <si>
    <t>N01585426</t>
  </si>
  <si>
    <t>N02459746</t>
  </si>
  <si>
    <t>N01947947</t>
  </si>
  <si>
    <t>N02456999</t>
  </si>
  <si>
    <t>N02451205</t>
  </si>
  <si>
    <t>N02457006</t>
  </si>
  <si>
    <t>N02461791</t>
  </si>
  <si>
    <t>N01410063</t>
  </si>
  <si>
    <t>N01764882</t>
  </si>
  <si>
    <t>N02452661</t>
  </si>
  <si>
    <t>N02378408</t>
  </si>
  <si>
    <t>N02463986</t>
  </si>
  <si>
    <t>N02033860</t>
  </si>
  <si>
    <t>N02459743</t>
  </si>
  <si>
    <t>N01646972</t>
  </si>
  <si>
    <t>N02451425</t>
  </si>
  <si>
    <t>N02460928</t>
  </si>
  <si>
    <t xml:space="preserve">Lecturer </t>
  </si>
  <si>
    <t>ADJUNCT ASST PROFESSO</t>
  </si>
  <si>
    <t xml:space="preserve">Professor </t>
  </si>
  <si>
    <t xml:space="preserve">Asst Professor </t>
  </si>
  <si>
    <t xml:space="preserve">Assc Professor </t>
  </si>
  <si>
    <t>Assc Professor</t>
  </si>
  <si>
    <t>ADJUNCT LECTURER</t>
  </si>
  <si>
    <t>ADJUNCT ASSOC PROFESS</t>
  </si>
  <si>
    <t>ADJ LECT HRY</t>
  </si>
  <si>
    <t>ADJUNCT PROFESSOR</t>
  </si>
  <si>
    <t>ADJ ASST PROF HRY</t>
  </si>
  <si>
    <t>ADJ ASSOC PROF HRY</t>
  </si>
  <si>
    <t>ADJ PROF HRY</t>
  </si>
  <si>
    <t xml:space="preserve">Acosta, Giovanna </t>
  </si>
  <si>
    <t xml:space="preserve">Aaron, Dustin </t>
  </si>
  <si>
    <t xml:space="preserve">Abdul Mannan, </t>
  </si>
  <si>
    <t xml:space="preserve">Abdur-Rahman, Fazeeda </t>
  </si>
  <si>
    <t xml:space="preserve">Abouelnour, Youssef </t>
  </si>
  <si>
    <t xml:space="preserve">Abraham, Binti </t>
  </si>
  <si>
    <t xml:space="preserve">Abufarha, Norman </t>
  </si>
  <si>
    <t xml:space="preserve">Adeosun, Oluwafemi </t>
  </si>
  <si>
    <t xml:space="preserve">Adomaitis, Alyssa </t>
  </si>
  <si>
    <t xml:space="preserve">Africa, Dawn </t>
  </si>
  <si>
    <t xml:space="preserve">Africk, Henry </t>
  </si>
  <si>
    <t xml:space="preserve">Agarabi, Mina </t>
  </si>
  <si>
    <t xml:space="preserve">Ahmed, Mohamed </t>
  </si>
  <si>
    <t xml:space="preserve">Ahmed, Sabah </t>
  </si>
  <si>
    <t xml:space="preserve">Ait-Ziane, Julia </t>
  </si>
  <si>
    <t xml:space="preserve">Ajab, Fathiya </t>
  </si>
  <si>
    <t xml:space="preserve">Ajayi, Oluwaseyi </t>
  </si>
  <si>
    <t xml:space="preserve">Ajibade, Oluwaseun </t>
  </si>
  <si>
    <t xml:space="preserve">Akazi, Kelechi </t>
  </si>
  <si>
    <t xml:space="preserve">Akinade, Gabriel </t>
  </si>
  <si>
    <t xml:space="preserve">Akosah, Yaw </t>
  </si>
  <si>
    <t xml:space="preserve">Akram, Romana </t>
  </si>
  <si>
    <t xml:space="preserve">Al Shargabi, </t>
  </si>
  <si>
    <t xml:space="preserve">Alam, Shams </t>
  </si>
  <si>
    <t xml:space="preserve">Alawiye, Folashade </t>
  </si>
  <si>
    <t xml:space="preserve">Albany, Katie </t>
  </si>
  <si>
    <t xml:space="preserve">Albino Rodriguez, </t>
  </si>
  <si>
    <t xml:space="preserve">Albori, Naseem </t>
  </si>
  <si>
    <t xml:space="preserve">Alcendor, Ralph </t>
  </si>
  <si>
    <t xml:space="preserve">Allam Assi, </t>
  </si>
  <si>
    <t xml:space="preserve">Almeida, Nora </t>
  </si>
  <si>
    <t xml:space="preserve">Almond, Amanda </t>
  </si>
  <si>
    <t xml:space="preserve">Altamirano, Freddy </t>
  </si>
  <si>
    <t xml:space="preserve">Alves, Phillipe </t>
  </si>
  <si>
    <t xml:space="preserve">Ames, Margaret </t>
  </si>
  <si>
    <t xml:space="preserve">Anastasi, Sonia </t>
  </si>
  <si>
    <t xml:space="preserve">Anderson, Nicole </t>
  </si>
  <si>
    <t xml:space="preserve">Andrews, Christina </t>
  </si>
  <si>
    <t xml:space="preserve">Anzalone, Phillip </t>
  </si>
  <si>
    <t xml:space="preserve">Anzola Mendoza, </t>
  </si>
  <si>
    <t xml:space="preserve">Aponte, Luis </t>
  </si>
  <si>
    <t xml:space="preserve">Appelstein, Jessica </t>
  </si>
  <si>
    <t xml:space="preserve">Aqil, Moulay </t>
  </si>
  <si>
    <t xml:space="preserve">Archer-Festa, Maureen </t>
  </si>
  <si>
    <t xml:space="preserve">Arefin, Md </t>
  </si>
  <si>
    <t xml:space="preserve">Arias, Henry </t>
  </si>
  <si>
    <t xml:space="preserve">Arias, Maria </t>
  </si>
  <si>
    <t xml:space="preserve">Aris, Denise </t>
  </si>
  <si>
    <t xml:space="preserve">Armstrong, Robert </t>
  </si>
  <si>
    <t xml:space="preserve">Asher, Boris </t>
  </si>
  <si>
    <t xml:space="preserve">Askun Celik, </t>
  </si>
  <si>
    <t xml:space="preserve">Audate, Terry </t>
  </si>
  <si>
    <t xml:space="preserve">Awal, Muhammad </t>
  </si>
  <si>
    <t xml:space="preserve">Ayala, Evan </t>
  </si>
  <si>
    <t xml:space="preserve">Ayala, Victor </t>
  </si>
  <si>
    <t xml:space="preserve">Ayed, Mohamed </t>
  </si>
  <si>
    <t xml:space="preserve">Ayloo, Sridevi </t>
  </si>
  <si>
    <t xml:space="preserve">Azaroff, Illya </t>
  </si>
  <si>
    <t xml:space="preserve">Babu, John </t>
  </si>
  <si>
    <t xml:space="preserve">Badillo, Marina </t>
  </si>
  <si>
    <t xml:space="preserve">Bah, Abdou </t>
  </si>
  <si>
    <t xml:space="preserve">Bah, Amadou </t>
  </si>
  <si>
    <t xml:space="preserve">Bailey Iii, </t>
  </si>
  <si>
    <t xml:space="preserve">Bailey, Paul </t>
  </si>
  <si>
    <t xml:space="preserve">Bailey, Yelena </t>
  </si>
  <si>
    <t xml:space="preserve">Balcombe, Bernadette </t>
  </si>
  <si>
    <t xml:space="preserve">Balla, Gyula </t>
  </si>
  <si>
    <t xml:space="preserve">Barbier, Alexandre </t>
  </si>
  <si>
    <t xml:space="preserve">Barboza, Katherine </t>
  </si>
  <si>
    <t xml:space="preserve">Barcenilla, Alfred </t>
  </si>
  <si>
    <t xml:space="preserve">Barreda Ii, </t>
  </si>
  <si>
    <t xml:space="preserve">Barrow, Su-Yan </t>
  </si>
  <si>
    <t xml:space="preserve">Bartley, Carol </t>
  </si>
  <si>
    <t xml:space="preserve">Barton, Antonette </t>
  </si>
  <si>
    <t xml:space="preserve">Baskerville, Robert </t>
  </si>
  <si>
    <t xml:space="preserve">Bass Jr, </t>
  </si>
  <si>
    <t xml:space="preserve">Bauer, Thelma </t>
  </si>
  <si>
    <t xml:space="preserve">Bayard, Stephanie </t>
  </si>
  <si>
    <t xml:space="preserve">Bayaz Ozturk, </t>
  </si>
  <si>
    <t xml:space="preserve">Bear Dallis, </t>
  </si>
  <si>
    <t xml:space="preserve">Beck, Christopher </t>
  </si>
  <si>
    <t xml:space="preserve">Beck, Michael </t>
  </si>
  <si>
    <t xml:space="preserve">Beckles, William </t>
  </si>
  <si>
    <t xml:space="preserve">Bedi, Ashwani </t>
  </si>
  <si>
    <t xml:space="preserve">Beita Solano, </t>
  </si>
  <si>
    <t xml:space="preserve">Belgrave, Keitha </t>
  </si>
  <si>
    <t xml:space="preserve">Belich, Serge </t>
  </si>
  <si>
    <t xml:space="preserve">Belk, Amy </t>
  </si>
  <si>
    <t xml:space="preserve">Ben Meir, </t>
  </si>
  <si>
    <t xml:space="preserve">Benedikt, Gregg </t>
  </si>
  <si>
    <t xml:space="preserve">Bennett, Dionne </t>
  </si>
  <si>
    <t xml:space="preserve">Bergman, Elizabeth </t>
  </si>
  <si>
    <t xml:space="preserve">Bermont, Sara </t>
  </si>
  <si>
    <t xml:space="preserve">Bernal, Monica </t>
  </si>
  <si>
    <t xml:space="preserve">Bernard, Lucas </t>
  </si>
  <si>
    <t xml:space="preserve">Bettahar, Kheir </t>
  </si>
  <si>
    <t xml:space="preserve">Bilich, Karin </t>
  </si>
  <si>
    <t xml:space="preserve">Bilsky-Bieniek, Carol </t>
  </si>
  <si>
    <t xml:space="preserve">Binion, Kelsey </t>
  </si>
  <si>
    <t xml:space="preserve">Birchett, Colleen </t>
  </si>
  <si>
    <t xml:space="preserve">Black, Libby </t>
  </si>
  <si>
    <t xml:space="preserve">Blain, Donna </t>
  </si>
  <si>
    <t xml:space="preserve">Bobb-King, Rosamond </t>
  </si>
  <si>
    <t xml:space="preserve">Bodden Jr, </t>
  </si>
  <si>
    <t xml:space="preserve">Boggs, Stephanie </t>
  </si>
  <si>
    <t xml:space="preserve">Boljonis, Joseph </t>
  </si>
  <si>
    <t xml:space="preserve">Bolton, Kendel </t>
  </si>
  <si>
    <t xml:space="preserve">Bonfiglio Bardier, </t>
  </si>
  <si>
    <t xml:space="preserve">Boudon, Daniel </t>
  </si>
  <si>
    <t xml:space="preserve">Bowers, Christopher </t>
  </si>
  <si>
    <t xml:space="preserve">Boyle, Stephanie </t>
  </si>
  <si>
    <t xml:space="preserve">Boyle, John </t>
  </si>
  <si>
    <t xml:space="preserve">Bracken, Justin </t>
  </si>
  <si>
    <t xml:space="preserve">Bracy, Keith </t>
  </si>
  <si>
    <t xml:space="preserve">Brady, Christopher </t>
  </si>
  <si>
    <t xml:space="preserve">Breen, Joanna </t>
  </si>
  <si>
    <t xml:space="preserve">Brenner, Robert </t>
  </si>
  <si>
    <t xml:space="preserve">Breton Veloz, </t>
  </si>
  <si>
    <t xml:space="preserve">Brickman, Lauren </t>
  </si>
  <si>
    <t xml:space="preserve">Brim, Coleen </t>
  </si>
  <si>
    <t xml:space="preserve">Brimah, Peregrino </t>
  </si>
  <si>
    <t xml:space="preserve">Brogdon Iii, </t>
  </si>
  <si>
    <t xml:space="preserve">Brown, Gwen </t>
  </si>
  <si>
    <t xml:space="preserve">Brown, Mary </t>
  </si>
  <si>
    <t xml:space="preserve">Brown, Rae </t>
  </si>
  <si>
    <t xml:space="preserve">Brown, Shericca </t>
  </si>
  <si>
    <t xml:space="preserve">Browne, Mary </t>
  </si>
  <si>
    <t xml:space="preserve">Brunetti, Elizabeth </t>
  </si>
  <si>
    <t xml:space="preserve">Bryce, Robert </t>
  </si>
  <si>
    <t xml:space="preserve">Buckle, Charmaine </t>
  </si>
  <si>
    <t xml:space="preserve">Bueno, Patricio </t>
  </si>
  <si>
    <t xml:space="preserve">Burns, Andrew </t>
  </si>
  <si>
    <t xml:space="preserve">Burris, Donna </t>
  </si>
  <si>
    <t xml:space="preserve">Burrus, Gregory </t>
  </si>
  <si>
    <t xml:space="preserve">Burshtein, Diane </t>
  </si>
  <si>
    <t xml:space="preserve">Busby, Shermira </t>
  </si>
  <si>
    <t xml:space="preserve">But, Juanita </t>
  </si>
  <si>
    <t xml:space="preserve">Cain, Arthur </t>
  </si>
  <si>
    <t xml:space="preserve">Calinescu-Costeanu, Nicoleta </t>
  </si>
  <si>
    <t xml:space="preserve">Camacho, Christian </t>
  </si>
  <si>
    <t xml:space="preserve">Camaj, Kole </t>
  </si>
  <si>
    <t xml:space="preserve">Cameron, Paul </t>
  </si>
  <si>
    <t xml:space="preserve">Campbell, Maria </t>
  </si>
  <si>
    <t xml:space="preserve">Cannetti, Michael </t>
  </si>
  <si>
    <t xml:space="preserve">Cano Martinez, </t>
  </si>
  <si>
    <t xml:space="preserve">Cantagallo, Alejandro </t>
  </si>
  <si>
    <t xml:space="preserve">Capeless, Richard </t>
  </si>
  <si>
    <t xml:space="preserve">Caputo, Joseph </t>
  </si>
  <si>
    <t xml:space="preserve">Cardenas, Mauricio </t>
  </si>
  <si>
    <t xml:space="preserve">Carless, Althea </t>
  </si>
  <si>
    <t xml:space="preserve">Carley, Holly </t>
  </si>
  <si>
    <t xml:space="preserve">Carney, Alexander </t>
  </si>
  <si>
    <t xml:space="preserve">Carpenter, Colin </t>
  </si>
  <si>
    <t xml:space="preserve">Carrington, Annette </t>
  </si>
  <si>
    <t xml:space="preserve">Carroll, Stanley </t>
  </si>
  <si>
    <t xml:space="preserve">Cathcart, Colin </t>
  </si>
  <si>
    <t xml:space="preserve">Cato, Stephanie </t>
  </si>
  <si>
    <t xml:space="preserve">Ceballos, Sarah </t>
  </si>
  <si>
    <t xml:space="preserve">Celmer, Matthew </t>
  </si>
  <si>
    <t xml:space="preserve">Chalbot, Marie </t>
  </si>
  <si>
    <t xml:space="preserve">Chambers, Moreen </t>
  </si>
  <si>
    <t xml:space="preserve">Chan, Eduardo </t>
  </si>
  <si>
    <t xml:space="preserve">Chandrakantha, Mallahe </t>
  </si>
  <si>
    <t xml:space="preserve">Chaouch, Moulay </t>
  </si>
  <si>
    <t xml:space="preserve">Chapman, Jeanise </t>
  </si>
  <si>
    <t xml:space="preserve">Charles, Jennifer </t>
  </si>
  <si>
    <t xml:space="preserve">Chaudhuri, Asok </t>
  </si>
  <si>
    <t xml:space="preserve">Chen, Yu </t>
  </si>
  <si>
    <t xml:space="preserve">Chen, Bing </t>
  </si>
  <si>
    <t xml:space="preserve">Cheng, April </t>
  </si>
  <si>
    <t xml:space="preserve">Chernoff, Lea </t>
  </si>
  <si>
    <t xml:space="preserve">Chiarizia, Melissa </t>
  </si>
  <si>
    <t xml:space="preserve">Childers, Patricia </t>
  </si>
  <si>
    <t xml:space="preserve">Chin, Sam </t>
  </si>
  <si>
    <t xml:space="preserve">Chitlall, Annie </t>
  </si>
  <si>
    <t xml:space="preserve">Chiusano, Mark </t>
  </si>
  <si>
    <t xml:space="preserve">Chodri, Furhan </t>
  </si>
  <si>
    <t xml:space="preserve">Choi, Christine </t>
  </si>
  <si>
    <t xml:space="preserve">Chowdhury, Mahbub </t>
  </si>
  <si>
    <t xml:space="preserve">Christo, Robert </t>
  </si>
  <si>
    <t xml:space="preserve">Chu, John </t>
  </si>
  <si>
    <t xml:space="preserve">Chung, Pui </t>
  </si>
  <si>
    <t xml:space="preserve">Cintron, Jason </t>
  </si>
  <si>
    <t xml:space="preserve">Cipriani, Maria </t>
  </si>
  <si>
    <t xml:space="preserve">Clark, Maggie </t>
  </si>
  <si>
    <t xml:space="preserve">Clarke, Ann </t>
  </si>
  <si>
    <t xml:space="preserve">Claude, Jean </t>
  </si>
  <si>
    <t xml:space="preserve">Clay-Youman, Severn </t>
  </si>
  <si>
    <t xml:space="preserve">Cleary, James </t>
  </si>
  <si>
    <t xml:space="preserve">Clyde, Wanett </t>
  </si>
  <si>
    <t xml:space="preserve">Coan, Jaime </t>
  </si>
  <si>
    <t xml:space="preserve">Coburn, Brendan </t>
  </si>
  <si>
    <t xml:space="preserve">Cody, Christopher </t>
  </si>
  <si>
    <t xml:space="preserve">Cohen, Lucas </t>
  </si>
  <si>
    <t xml:space="preserve">Cole, Keanni </t>
  </si>
  <si>
    <t xml:space="preserve">Cole, Lisa </t>
  </si>
  <si>
    <t xml:space="preserve">Coleman, Billie </t>
  </si>
  <si>
    <t xml:space="preserve">Coleman, Rebekah </t>
  </si>
  <si>
    <t xml:space="preserve">Colier, Frederic </t>
  </si>
  <si>
    <t xml:space="preserve">Coluccio Leskow, </t>
  </si>
  <si>
    <t xml:space="preserve">Connor, Katelyn </t>
  </si>
  <si>
    <t xml:space="preserve">Cook, Darryl </t>
  </si>
  <si>
    <t xml:space="preserve">Cooke, Francis </t>
  </si>
  <si>
    <t xml:space="preserve">Corbett, Patrick </t>
  </si>
  <si>
    <t xml:space="preserve">Corn, Joshua </t>
  </si>
  <si>
    <t xml:space="preserve">Correa, Lynda </t>
  </si>
  <si>
    <t xml:space="preserve">Corujo Martin, </t>
  </si>
  <si>
    <t xml:space="preserve">Costa, Julian </t>
  </si>
  <si>
    <t xml:space="preserve">Cote Jr, </t>
  </si>
  <si>
    <t xml:space="preserve">Coughlin Iii, </t>
  </si>
  <si>
    <t xml:space="preserve">Coughlin, Kerin </t>
  </si>
  <si>
    <t xml:space="preserve">Cox, Mary </t>
  </si>
  <si>
    <t xml:space="preserve">Coyle, Steven </t>
  </si>
  <si>
    <t xml:space="preserve">Craig, Todd </t>
  </si>
  <si>
    <t xml:space="preserve">Crawford, Grant </t>
  </si>
  <si>
    <t xml:space="preserve">Creane, Jessica </t>
  </si>
  <si>
    <t xml:space="preserve">Cullen, Catherine </t>
  </si>
  <si>
    <t xml:space="preserve">Cummins, Nicola </t>
  </si>
  <si>
    <t xml:space="preserve">Cundiff, William </t>
  </si>
  <si>
    <t xml:space="preserve">Cunningham, Tamrah </t>
  </si>
  <si>
    <t xml:space="preserve">Curran, Virginia </t>
  </si>
  <si>
    <t xml:space="preserve">Cuya, Sara </t>
  </si>
  <si>
    <t xml:space="preserve">Czaplinska, Aleksandra </t>
  </si>
  <si>
    <t xml:space="preserve">Dagostino, Nicole </t>
  </si>
  <si>
    <t xml:space="preserve">Dambreville, Renald </t>
  </si>
  <si>
    <t xml:space="preserve">Dandrea, Michael </t>
  </si>
  <si>
    <t xml:space="preserve">Daneshmandia, Ali </t>
  </si>
  <si>
    <t xml:space="preserve">Dargan, Marcus </t>
  </si>
  <si>
    <t xml:space="preserve">Dargo, Stephen </t>
  </si>
  <si>
    <t xml:space="preserve">Darius, Keisha </t>
  </si>
  <si>
    <t xml:space="preserve">Darling, Gregory </t>
  </si>
  <si>
    <t xml:space="preserve">Das, Arup </t>
  </si>
  <si>
    <t xml:space="preserve">Davie, Kayla </t>
  </si>
  <si>
    <t xml:space="preserve">Dawoud, Aliaa </t>
  </si>
  <si>
    <t xml:space="preserve">Day, Jared </t>
  </si>
  <si>
    <t xml:space="preserve">De La </t>
  </si>
  <si>
    <t xml:space="preserve">Deaver, Charlotte </t>
  </si>
  <si>
    <t xml:space="preserve">Debonis, Rita </t>
  </si>
  <si>
    <t xml:space="preserve">Decusatis, Casimer </t>
  </si>
  <si>
    <t xml:space="preserve">Delbe, Natasha </t>
  </si>
  <si>
    <t xml:space="preserve">Delilkan, Shyleja </t>
  </si>
  <si>
    <t xml:space="preserve">Delrio, Sharda </t>
  </si>
  <si>
    <t xml:space="preserve">Derima, Joseph </t>
  </si>
  <si>
    <t xml:space="preserve">Dertinger Sr, </t>
  </si>
  <si>
    <t xml:space="preserve">Desalu, Carolyn </t>
  </si>
  <si>
    <t xml:space="preserve">Desantis Jr, </t>
  </si>
  <si>
    <t xml:space="preserve">Desantis, Dominick </t>
  </si>
  <si>
    <t xml:space="preserve">Devito, Anthony </t>
  </si>
  <si>
    <t xml:space="preserve">Dewberry, Jonathan </t>
  </si>
  <si>
    <t xml:space="preserve">Dhamrait, Anmol </t>
  </si>
  <si>
    <t xml:space="preserve">Di Meglio, </t>
  </si>
  <si>
    <t xml:space="preserve">Dicken, Alexa </t>
  </si>
  <si>
    <t xml:space="preserve">Dikigoropoulou, Lia </t>
  </si>
  <si>
    <t xml:space="preserve">Dillon, Joycelyn </t>
  </si>
  <si>
    <t xml:space="preserve">Dimitrov, Dimitar </t>
  </si>
  <si>
    <t xml:space="preserve">Dinh, Peter </t>
  </si>
  <si>
    <t xml:space="preserve">Diperna Soho, </t>
  </si>
  <si>
    <t xml:space="preserve">Dobkin, Adin </t>
  </si>
  <si>
    <t xml:space="preserve">D'Onofrio, Jessica </t>
  </si>
  <si>
    <t xml:space="preserve">D'Orazio, Domenico </t>
  </si>
  <si>
    <t xml:space="preserve">Dorsainvil, Merlyn </t>
  </si>
  <si>
    <t xml:space="preserve">Doti, Francine </t>
  </si>
  <si>
    <t xml:space="preserve">Douglas, Andrew </t>
  </si>
  <si>
    <t xml:space="preserve">Douglas, Jodi </t>
  </si>
  <si>
    <t xml:space="preserve">Dublin, Andrew </t>
  </si>
  <si>
    <t xml:space="preserve">Duddy, Michael </t>
  </si>
  <si>
    <t xml:space="preserve">Dumbadze, Peter </t>
  </si>
  <si>
    <t xml:space="preserve">Duncan-Barnhordt, Jessie </t>
  </si>
  <si>
    <t xml:space="preserve">Dundon, Marie </t>
  </si>
  <si>
    <t xml:space="preserve">Dura, Fredesvinda </t>
  </si>
  <si>
    <t xml:space="preserve">Dwane, Alisa </t>
  </si>
  <si>
    <t xml:space="preserve">Dyce, Laquan </t>
  </si>
  <si>
    <t xml:space="preserve">Easmie, David </t>
  </si>
  <si>
    <t xml:space="preserve">Eccardt, Thomas </t>
  </si>
  <si>
    <t xml:space="preserve">Edelson, Berit </t>
  </si>
  <si>
    <t xml:space="preserve">Edem, Victoria </t>
  </si>
  <si>
    <t xml:space="preserve">Edwards, George </t>
  </si>
  <si>
    <t xml:space="preserve">Effinger-Crichlow, Marta </t>
  </si>
  <si>
    <t xml:space="preserve">Effrat, Elana </t>
  </si>
  <si>
    <t xml:space="preserve">Egues, Aida </t>
  </si>
  <si>
    <t xml:space="preserve">Elhadary, Ossama </t>
  </si>
  <si>
    <t xml:space="preserve">Elie, Justin </t>
  </si>
  <si>
    <t xml:space="preserve">Elkhouly, Ahmed </t>
  </si>
  <si>
    <t xml:space="preserve">Ellis, Jason </t>
  </si>
  <si>
    <t xml:space="preserve">Elmatbagi, Ahmed </t>
  </si>
  <si>
    <t xml:space="preserve">Elmessalamy, Omar </t>
  </si>
  <si>
    <t xml:space="preserve">Elmore, Joshua </t>
  </si>
  <si>
    <t xml:space="preserve">Elshaer, Mosaab </t>
  </si>
  <si>
    <t xml:space="preserve">Elston, Gail </t>
  </si>
  <si>
    <t xml:space="preserve">Emanuel, David </t>
  </si>
  <si>
    <t xml:space="preserve">Ephraim, Sylvia </t>
  </si>
  <si>
    <t xml:space="preserve">Erazo Melo, </t>
  </si>
  <si>
    <t xml:space="preserve">Eusebio-Edwards, Wendell </t>
  </si>
  <si>
    <t xml:space="preserve">Evangelista, Javiela </t>
  </si>
  <si>
    <t xml:space="preserve">Facey, Maxine </t>
  </si>
  <si>
    <t xml:space="preserve">Falk, Kathleen </t>
  </si>
  <si>
    <t xml:space="preserve">Falk, Jason </t>
  </si>
  <si>
    <t xml:space="preserve">Farrow, Andrew </t>
  </si>
  <si>
    <t xml:space="preserve">Farzaneh, Seyed </t>
  </si>
  <si>
    <t xml:space="preserve">Faucette, Azure </t>
  </si>
  <si>
    <t xml:space="preserve">Federico, Paul </t>
  </si>
  <si>
    <t xml:space="preserve">Ferdinand, Renata </t>
  </si>
  <si>
    <t xml:space="preserve">Ferguson, Rodley </t>
  </si>
  <si>
    <t xml:space="preserve">Fikaris, Peter </t>
  </si>
  <si>
    <t xml:space="preserve">Filatova, Elena </t>
  </si>
  <si>
    <t xml:space="preserve">Firestone, Charles </t>
  </si>
  <si>
    <t xml:space="preserve">Fishel, Daniel </t>
  </si>
  <si>
    <t xml:space="preserve">Fishman Cross, </t>
  </si>
  <si>
    <t xml:space="preserve">Fleming, Laura </t>
  </si>
  <si>
    <t xml:space="preserve">Fletcher, Latifa </t>
  </si>
  <si>
    <t xml:space="preserve">Flicker, Larry </t>
  </si>
  <si>
    <t xml:space="preserve">Flood, Patrick </t>
  </si>
  <si>
    <t xml:space="preserve">Floyd, Ketty </t>
  </si>
  <si>
    <t xml:space="preserve">Fofana, Sidik </t>
  </si>
  <si>
    <t xml:space="preserve">Follender, Greg </t>
  </si>
  <si>
    <t xml:space="preserve">Ford, Candice </t>
  </si>
  <si>
    <t xml:space="preserve">Ford, Kayla </t>
  </si>
  <si>
    <t xml:space="preserve">Forman, Emily </t>
  </si>
  <si>
    <t xml:space="preserve">Foster Mckelvia, </t>
  </si>
  <si>
    <t xml:space="preserve">Fox, Hugh </t>
  </si>
  <si>
    <t xml:space="preserve">Fraad, Julie </t>
  </si>
  <si>
    <t xml:space="preserve">Frazier, Cora </t>
  </si>
  <si>
    <t xml:space="preserve">Friedman, Gary </t>
  </si>
  <si>
    <t xml:space="preserve">Fryer, William </t>
  </si>
  <si>
    <t xml:space="preserve">Fu, Jenie </t>
  </si>
  <si>
    <t xml:space="preserve">Fundinger, Jamie </t>
  </si>
  <si>
    <t xml:space="preserve">Gabbard, Cori </t>
  </si>
  <si>
    <t xml:space="preserve">Gaffney, Matthew </t>
  </si>
  <si>
    <t xml:space="preserve">Gaines, Rondee </t>
  </si>
  <si>
    <t xml:space="preserve">Galang, Maria </t>
  </si>
  <si>
    <t xml:space="preserve">Galvis, Oscar </t>
  </si>
  <si>
    <t xml:space="preserve">Garcia, Javier </t>
  </si>
  <si>
    <t xml:space="preserve">Garino Jr, </t>
  </si>
  <si>
    <t xml:space="preserve">Garner, Justen </t>
  </si>
  <si>
    <t xml:space="preserve">Garofalo, James </t>
  </si>
  <si>
    <t xml:space="preserve">Garofalo, Patricia </t>
  </si>
  <si>
    <t xml:space="preserve">Gaskin, Rachael </t>
  </si>
  <si>
    <t xml:space="preserve">Gault Iii, </t>
  </si>
  <si>
    <t xml:space="preserve">Gayen, Taposh </t>
  </si>
  <si>
    <t xml:space="preserve">Gebert, Thomas </t>
  </si>
  <si>
    <t xml:space="preserve">Geist, Sasha </t>
  </si>
  <si>
    <t xml:space="preserve">Gelbord, Todd </t>
  </si>
  <si>
    <t xml:space="preserve">Gelman, Deborah </t>
  </si>
  <si>
    <t xml:space="preserve">Genao, Domingo </t>
  </si>
  <si>
    <t xml:space="preserve">Genc, Murat </t>
  </si>
  <si>
    <t xml:space="preserve">Gennuso, Mary </t>
  </si>
  <si>
    <t xml:space="preserve">George, Charles </t>
  </si>
  <si>
    <t xml:space="preserve">Gerard, Rose </t>
  </si>
  <si>
    <t xml:space="preserve">Gernert, Lynn </t>
  </si>
  <si>
    <t xml:space="preserve">Gershner, Theresa </t>
  </si>
  <si>
    <t xml:space="preserve">Gibbs, Dexter </t>
  </si>
  <si>
    <t xml:space="preserve">Giganti, David </t>
  </si>
  <si>
    <t xml:space="preserve">Giler Velez, </t>
  </si>
  <si>
    <t xml:space="preserve">Gill, Kirsten </t>
  </si>
  <si>
    <t xml:space="preserve">Gilmer, Evan </t>
  </si>
  <si>
    <t xml:space="preserve">Giovannetti, Anthony </t>
  </si>
  <si>
    <t xml:space="preserve">Giraldo, Anita </t>
  </si>
  <si>
    <t xml:space="preserve">Giuliani, Anthony </t>
  </si>
  <si>
    <t xml:space="preserve">Glassman, Elliot </t>
  </si>
  <si>
    <t xml:space="preserve">Glickman-Eliezer, Heather </t>
  </si>
  <si>
    <t xml:space="preserve">Goetz, Tanya </t>
  </si>
  <si>
    <t xml:space="preserve">Goetz, Elizabeth </t>
  </si>
  <si>
    <t xml:space="preserve">Goff, Farrah </t>
  </si>
  <si>
    <t xml:space="preserve">Goforth, Molly </t>
  </si>
  <si>
    <t xml:space="preserve">Gold, Leigh </t>
  </si>
  <si>
    <t xml:space="preserve">Goldfeld, Johanna </t>
  </si>
  <si>
    <t xml:space="preserve">Goldford, Louis </t>
  </si>
  <si>
    <t xml:space="preserve">Goldhammer, Lynne </t>
  </si>
  <si>
    <t xml:space="preserve">Goldschmidt, Jessica </t>
  </si>
  <si>
    <t xml:space="preserve">Goldstein, Margo </t>
  </si>
  <si>
    <t xml:space="preserve">Goldstein, Zoe </t>
  </si>
  <si>
    <t xml:space="preserve">Gomariz, Carlos </t>
  </si>
  <si>
    <t xml:space="preserve">Gomes, Renata </t>
  </si>
  <si>
    <t xml:space="preserve">Gomez, Miguel </t>
  </si>
  <si>
    <t xml:space="preserve">Gonzalez, Monica </t>
  </si>
  <si>
    <t xml:space="preserve">Goode, Harley </t>
  </si>
  <si>
    <t xml:space="preserve">Gooden-Pinnock, Sherine </t>
  </si>
  <si>
    <t xml:space="preserve">Gordon, Ian </t>
  </si>
  <si>
    <t xml:space="preserve">Gorr, Allison </t>
  </si>
  <si>
    <t xml:space="preserve">Gosine, Dave </t>
  </si>
  <si>
    <t xml:space="preserve">Goykadosh, Eli </t>
  </si>
  <si>
    <t xml:space="preserve">Graber, Craig </t>
  </si>
  <si>
    <t xml:space="preserve">Gramling, Amelia </t>
  </si>
  <si>
    <t xml:space="preserve">Graves, Lauren </t>
  </si>
  <si>
    <t xml:space="preserve">Gray, Jazmine </t>
  </si>
  <si>
    <t xml:space="preserve">Grayson, Isabel </t>
  </si>
  <si>
    <t xml:space="preserve">Grayson, Olivia </t>
  </si>
  <si>
    <t xml:space="preserve">Greathead, Frances </t>
  </si>
  <si>
    <t xml:space="preserve">Greenawalt, Robert </t>
  </si>
  <si>
    <t xml:space="preserve">Greenberg, Jerome </t>
  </si>
  <si>
    <t xml:space="preserve">Greenberg, Samuel </t>
  </si>
  <si>
    <t xml:space="preserve">Gregory, Katherine </t>
  </si>
  <si>
    <t xml:space="preserve">Griffith, Christopher </t>
  </si>
  <si>
    <t xml:space="preserve">Griffith, Sheron </t>
  </si>
  <si>
    <t xml:space="preserve">Grindley, Trivian </t>
  </si>
  <si>
    <t xml:space="preserve">Guadeloupe, Kalyssa </t>
  </si>
  <si>
    <t xml:space="preserve">Guerrero, Rudy </t>
  </si>
  <si>
    <t xml:space="preserve">Guerrier, Poldy </t>
  </si>
  <si>
    <t xml:space="preserve">Gulstone, Jacqueline </t>
  </si>
  <si>
    <t xml:space="preserve">Gurung, Lhakpa </t>
  </si>
  <si>
    <t xml:space="preserve">Gurung, Ras </t>
  </si>
  <si>
    <t xml:space="preserve">Guzman, Ivan </t>
  </si>
  <si>
    <t xml:space="preserve">Hagood, Martha </t>
  </si>
  <si>
    <t xml:space="preserve">Haines, David </t>
  </si>
  <si>
    <t xml:space="preserve">Hakim, Asheena </t>
  </si>
  <si>
    <t xml:space="preserve">Haley, Gregory </t>
  </si>
  <si>
    <t xml:space="preserve">Hamilton, Lorrington </t>
  </si>
  <si>
    <t xml:space="preserve">Han, Shu </t>
  </si>
  <si>
    <t xml:space="preserve">Hanley, Richard </t>
  </si>
  <si>
    <t xml:space="preserve">Hannah, Bruce </t>
  </si>
  <si>
    <t xml:space="preserve">Harb, Ali </t>
  </si>
  <si>
    <t xml:space="preserve">Harrington, Jeremiah </t>
  </si>
  <si>
    <t xml:space="preserve">Harris, Jeffrey </t>
  </si>
  <si>
    <t xml:space="preserve">Harris, Mitchell </t>
  </si>
  <si>
    <t xml:space="preserve">Hartland, William </t>
  </si>
  <si>
    <t xml:space="preserve">Hassan, Mohammed </t>
  </si>
  <si>
    <t xml:space="preserve">Hassebo, Ahmed </t>
  </si>
  <si>
    <t xml:space="preserve">Haynes, Audra </t>
  </si>
  <si>
    <t xml:space="preserve">Haynes, Alexander </t>
  </si>
  <si>
    <t xml:space="preserve">Heiser, Erin </t>
  </si>
  <si>
    <t xml:space="preserve">Hellman, Caroline </t>
  </si>
  <si>
    <t xml:space="preserve">Henriquez, Rosanna </t>
  </si>
  <si>
    <t xml:space="preserve">Henry, David </t>
  </si>
  <si>
    <t xml:space="preserve">Henry, Shakira </t>
  </si>
  <si>
    <t xml:space="preserve">Herath, Anuradha </t>
  </si>
  <si>
    <t xml:space="preserve">Herman, Abbey </t>
  </si>
  <si>
    <t xml:space="preserve">Hernandez Feiks, </t>
  </si>
  <si>
    <t xml:space="preserve">Herrmann, Matthew </t>
  </si>
  <si>
    <t xml:space="preserve">Hickey, Patricia </t>
  </si>
  <si>
    <t xml:space="preserve">Hill, David </t>
  </si>
  <si>
    <t xml:space="preserve">Hipps, Marie-Anne </t>
  </si>
  <si>
    <t xml:space="preserve">Hitchings, Maria </t>
  </si>
  <si>
    <t xml:space="preserve">Hodasi, Bridget </t>
  </si>
  <si>
    <t xml:space="preserve">Holden, Brian </t>
  </si>
  <si>
    <t xml:space="preserve">Holder-Gibbs, Laura </t>
  </si>
  <si>
    <t xml:space="preserve">Horelick, James </t>
  </si>
  <si>
    <t xml:space="preserve">Horton-Williams, Jacqueline </t>
  </si>
  <si>
    <t xml:space="preserve">Hossain, Abdullah </t>
  </si>
  <si>
    <t xml:space="preserve">Hossain, Asm </t>
  </si>
  <si>
    <t xml:space="preserve">Hossain, Muhammad </t>
  </si>
  <si>
    <t xml:space="preserve">Howell, Rohini </t>
  </si>
  <si>
    <t xml:space="preserve">Hresko, Richard </t>
  </si>
  <si>
    <t xml:space="preserve">Hsi, Peter </t>
  </si>
  <si>
    <t xml:space="preserve">Huang, Wen </t>
  </si>
  <si>
    <t xml:space="preserve">Huang, Ariel </t>
  </si>
  <si>
    <t xml:space="preserve">Huber, Stephanie </t>
  </si>
  <si>
    <t xml:space="preserve">Huberts, Nancy </t>
  </si>
  <si>
    <t xml:space="preserve">Huebner, Carl </t>
  </si>
  <si>
    <t xml:space="preserve">Hughes, Rodney </t>
  </si>
  <si>
    <t xml:space="preserve">Humann, Joseph </t>
  </si>
  <si>
    <t xml:space="preserve">Humphrey, Mewburn </t>
  </si>
  <si>
    <t xml:space="preserve">Hunter, Lise </t>
  </si>
  <si>
    <t xml:space="preserve">Huntington Iii, </t>
  </si>
  <si>
    <t xml:space="preserve">Hurtado, Luis </t>
  </si>
  <si>
    <t xml:space="preserve">Hutchinson, Horace </t>
  </si>
  <si>
    <t xml:space="preserve">Hyland, Emily </t>
  </si>
  <si>
    <t xml:space="preserve">Hyun, Soo </t>
  </si>
  <si>
    <t xml:space="preserve">Iannucci, Matthew </t>
  </si>
  <si>
    <t xml:space="preserve">Iglehart, Jaime </t>
  </si>
  <si>
    <t xml:space="preserve">Ilyasuddin, Dewan </t>
  </si>
  <si>
    <t xml:space="preserve">Imran, Kazi </t>
  </si>
  <si>
    <t xml:space="preserve">Indelicato, Steven </t>
  </si>
  <si>
    <t xml:space="preserve">Infante, Sheila </t>
  </si>
  <si>
    <t xml:space="preserve">Ingrassia, Jennett </t>
  </si>
  <si>
    <t xml:space="preserve">Isaacson, Brad </t>
  </si>
  <si>
    <t xml:space="preserve">Ishee, Eulaila </t>
  </si>
  <si>
    <t xml:space="preserve">Islam, Mohammad </t>
  </si>
  <si>
    <t xml:space="preserve">Jackman, Tiffany </t>
  </si>
  <si>
    <t xml:space="preserve">Jackson, Devon </t>
  </si>
  <si>
    <t xml:space="preserve">James, Sharifa </t>
  </si>
  <si>
    <t xml:space="preserve">Jassin, Kate </t>
  </si>
  <si>
    <t xml:space="preserve">Jeannite, Samuel </t>
  </si>
  <si>
    <t xml:space="preserve">Jenkins, Charles </t>
  </si>
  <si>
    <t xml:space="preserve">Jeon, David </t>
  </si>
  <si>
    <t xml:space="preserve">Jewell, Brianna </t>
  </si>
  <si>
    <t xml:space="preserve">Jeyaraj, Joseph </t>
  </si>
  <si>
    <t xml:space="preserve">Johnson, Peter </t>
  </si>
  <si>
    <t xml:space="preserve">Jones, Arthur </t>
  </si>
  <si>
    <t xml:space="preserve">Jones, Brian </t>
  </si>
  <si>
    <t xml:space="preserve">Jones, Sheila </t>
  </si>
  <si>
    <t xml:space="preserve">Joseph, Simeon </t>
  </si>
  <si>
    <t xml:space="preserve">Joshi, Shalini </t>
  </si>
  <si>
    <t xml:space="preserve">Joshi, Vishwas </t>
  </si>
  <si>
    <t xml:space="preserve">Jung, Alesia </t>
  </si>
  <si>
    <t xml:space="preserve">Kadiri, Oluwakemi </t>
  </si>
  <si>
    <t xml:space="preserve">Kao, Tina </t>
  </si>
  <si>
    <t xml:space="preserve">Kapell, Martin </t>
  </si>
  <si>
    <t xml:space="preserve">Kapusinski, Josh </t>
  </si>
  <si>
    <t xml:space="preserve">Karim, Mohammad </t>
  </si>
  <si>
    <t xml:space="preserve">Kaufmann, Benjamin </t>
  </si>
  <si>
    <t xml:space="preserve">Keita, Candia </t>
  </si>
  <si>
    <t xml:space="preserve">Kelly, Cheryl </t>
  </si>
  <si>
    <t xml:space="preserve">Kendall, Carl </t>
  </si>
  <si>
    <t xml:space="preserve">Kennedy, Frederick </t>
  </si>
  <si>
    <t xml:space="preserve">Kennedy, Nadia </t>
  </si>
  <si>
    <t xml:space="preserve">Kenny, Paul </t>
  </si>
  <si>
    <t xml:space="preserve">Kerr, Daniel </t>
  </si>
  <si>
    <t xml:space="preserve">Kezerashvili, Vladimir </t>
  </si>
  <si>
    <t xml:space="preserve">Khalifa, Timothy </t>
  </si>
  <si>
    <t xml:space="preserve">Khan, Adnan </t>
  </si>
  <si>
    <t xml:space="preserve">Khoukhi, Mohand </t>
  </si>
  <si>
    <t xml:space="preserve">Kidd, Daniel </t>
  </si>
  <si>
    <t xml:space="preserve">Kiefer, Gilbert </t>
  </si>
  <si>
    <t xml:space="preserve">Kielsgard, Erika </t>
  </si>
  <si>
    <t xml:space="preserve">Kiese, Dara </t>
  </si>
  <si>
    <t xml:space="preserve">Kilkelly, Mary </t>
  </si>
  <si>
    <t xml:space="preserve">Kim, Elizabeth </t>
  </si>
  <si>
    <t xml:space="preserve">Kim, Hyon </t>
  </si>
  <si>
    <t xml:space="preserve">Kim, Yang </t>
  </si>
  <si>
    <t xml:space="preserve">King, Jody </t>
  </si>
  <si>
    <t xml:space="preserve">King, Paul </t>
  </si>
  <si>
    <t xml:space="preserve">King, Reginald </t>
  </si>
  <si>
    <t xml:space="preserve">Kitai, Barbara </t>
  </si>
  <si>
    <t xml:space="preserve">Kleinplatz, Samuel </t>
  </si>
  <si>
    <t xml:space="preserve">Knight, Olivia </t>
  </si>
  <si>
    <t xml:space="preserve">Knights, Portia </t>
  </si>
  <si>
    <t xml:space="preserve">Koch, Patrick </t>
  </si>
  <si>
    <t xml:space="preserve">Kolczynski, Andrew </t>
  </si>
  <si>
    <t xml:space="preserve">Kolidas, Evelyn </t>
  </si>
  <si>
    <t xml:space="preserve">Kolmakov, German </t>
  </si>
  <si>
    <t xml:space="preserve">Konig, Susan </t>
  </si>
  <si>
    <t xml:space="preserve">Koutsoutis, Constantine </t>
  </si>
  <si>
    <t xml:space="preserve">Kramer, Arthur </t>
  </si>
  <si>
    <t xml:space="preserve">Kroll, Jeffrey </t>
  </si>
  <si>
    <t xml:space="preserve">Krondl, Michael </t>
  </si>
  <si>
    <t xml:space="preserve">Kubis, Thaddeus </t>
  </si>
  <si>
    <t xml:space="preserve">Kuech, Andrew </t>
  </si>
  <si>
    <t xml:space="preserve">Kurasek, Blake </t>
  </si>
  <si>
    <t xml:space="preserve">Kwok, Christopher </t>
  </si>
  <si>
    <t xml:space="preserve">Kwong, Lucas </t>
  </si>
  <si>
    <t xml:space="preserve">Kyei Jr, </t>
  </si>
  <si>
    <t xml:space="preserve">Labrozzi, Peter </t>
  </si>
  <si>
    <t xml:space="preserve">Ladias, Alexandros </t>
  </si>
  <si>
    <t xml:space="preserve">Ladin, Miles </t>
  </si>
  <si>
    <t xml:space="preserve">Lamb, Neville </t>
  </si>
  <si>
    <t xml:space="preserve">Lamoureux, David </t>
  </si>
  <si>
    <t xml:space="preserve">Landers, Sean </t>
  </si>
  <si>
    <t xml:space="preserve">Landsbergis, Emilija </t>
  </si>
  <si>
    <t xml:space="preserve">Lange, Matthew </t>
  </si>
  <si>
    <t xml:space="preserve">Langley Ii, </t>
  </si>
  <si>
    <t xml:space="preserve">Lansiquot-Panagiotakis, Reneta </t>
  </si>
  <si>
    <t xml:space="preserve">Larkins, George </t>
  </si>
  <si>
    <t xml:space="preserve">Larossa, Brian </t>
  </si>
  <si>
    <t xml:space="preserve">Larracuente, Amanda </t>
  </si>
  <si>
    <t xml:space="preserve">Larson, Amanda </t>
  </si>
  <si>
    <t xml:space="preserve">Larson, Jason </t>
  </si>
  <si>
    <t xml:space="preserve">Laskow, Bruce </t>
  </si>
  <si>
    <t xml:space="preserve">Latourette, Douglas </t>
  </si>
  <si>
    <t xml:space="preserve">Lawrence, Andrea </t>
  </si>
  <si>
    <t xml:space="preserve">Lazrus, Paula </t>
  </si>
  <si>
    <t xml:space="preserve">Leaf, Alexandra </t>
  </si>
  <si>
    <t xml:space="preserve">Lee, David </t>
  </si>
  <si>
    <t xml:space="preserve">Lee, Eun </t>
  </si>
  <si>
    <t xml:space="preserve">Lee, Victor </t>
  </si>
  <si>
    <t xml:space="preserve">Legister, Calvester </t>
  </si>
  <si>
    <t xml:space="preserve">Lejarde, Marie </t>
  </si>
  <si>
    <t xml:space="preserve">Leonard, Anne </t>
  </si>
  <si>
    <t xml:space="preserve">Leone, Roy </t>
  </si>
  <si>
    <t xml:space="preserve">Leonhardt, Anne </t>
  </si>
  <si>
    <t xml:space="preserve">Leslie, Jacqueline </t>
  </si>
  <si>
    <t xml:space="preserve">Levine, Samuel </t>
  </si>
  <si>
    <t xml:space="preserve">Lewin-Jacus, Joanne </t>
  </si>
  <si>
    <t xml:space="preserve">Lewis Adams, </t>
  </si>
  <si>
    <t xml:space="preserve">Lewis, Natasha </t>
  </si>
  <si>
    <t xml:space="preserve">Lewis, Rohan </t>
  </si>
  <si>
    <t xml:space="preserve">Li, Chein </t>
  </si>
  <si>
    <t xml:space="preserve">Li, Shi </t>
  </si>
  <si>
    <t xml:space="preserve">Li, Zi </t>
  </si>
  <si>
    <t xml:space="preserve">Liang, Su </t>
  </si>
  <si>
    <t xml:space="preserve">Libritz, Erica </t>
  </si>
  <si>
    <t xml:space="preserve">Lifrieri-Lowry, Susan </t>
  </si>
  <si>
    <t xml:space="preserve">Lillard, Toya </t>
  </si>
  <si>
    <t xml:space="preserve">Lime, Mi </t>
  </si>
  <si>
    <t xml:space="preserve">Little, Celeste </t>
  </si>
  <si>
    <t xml:space="preserve">Lloyd, Sandra </t>
  </si>
  <si>
    <t xml:space="preserve">Loccisano, Angela </t>
  </si>
  <si>
    <t xml:space="preserve">Locklear, Hilbert </t>
  </si>
  <si>
    <t xml:space="preserve">Loetterle, Bridget </t>
  </si>
  <si>
    <t xml:space="preserve">Longo, Jason </t>
  </si>
  <si>
    <t xml:space="preserve">Lonie, John </t>
  </si>
  <si>
    <t xml:space="preserve">Loo, Michael </t>
  </si>
  <si>
    <t xml:space="preserve">Lopatin, Aaron </t>
  </si>
  <si>
    <t xml:space="preserve">Lopez Guiracocha, </t>
  </si>
  <si>
    <t xml:space="preserve">Lopez, Richard </t>
  </si>
  <si>
    <t xml:space="preserve">Lorio, Brian </t>
  </si>
  <si>
    <t xml:space="preserve">Louis, Dailee </t>
  </si>
  <si>
    <t xml:space="preserve">Lowenstein Isaacs, </t>
  </si>
  <si>
    <t xml:space="preserve">Lozano, Hernan </t>
  </si>
  <si>
    <t xml:space="preserve">Lulu, Amera-Rime </t>
  </si>
  <si>
    <t xml:space="preserve">Lumbley, Aion </t>
  </si>
  <si>
    <t xml:space="preserve">Lynch, Patricia </t>
  </si>
  <si>
    <t xml:space="preserve">Lyons, Michael </t>
  </si>
  <si>
    <t xml:space="preserve">Macdonald, Sean </t>
  </si>
  <si>
    <t xml:space="preserve">Macdougall, Daniel </t>
  </si>
  <si>
    <t xml:space="preserve">Machavariani, Miranda </t>
  </si>
  <si>
    <t xml:space="preserve">Madden, Michael </t>
  </si>
  <si>
    <t xml:space="preserve">Madou, Nicola </t>
  </si>
  <si>
    <t xml:space="preserve">Maffeo, Christina </t>
  </si>
  <si>
    <t xml:space="preserve">Mahabir, Jonathan </t>
  </si>
  <si>
    <t xml:space="preserve">Mahmud, Md </t>
  </si>
  <si>
    <t xml:space="preserve">Makki, Mohamed </t>
  </si>
  <si>
    <t xml:space="preserve">Malcolm, Shaun </t>
  </si>
  <si>
    <t xml:space="preserve">Maldonado Martinez, </t>
  </si>
  <si>
    <t xml:space="preserve">Maldonado, Agustin </t>
  </si>
  <si>
    <t xml:space="preserve">Maldonado-Torres, Miguel </t>
  </si>
  <si>
    <t xml:space="preserve">Maley, Bridget </t>
  </si>
  <si>
    <t xml:space="preserve">Mallardi, Ellen </t>
  </si>
  <si>
    <t xml:space="preserve">Mandeng, Suzie </t>
  </si>
  <si>
    <t xml:space="preserve">Maneshi-Pour, Mohammad </t>
  </si>
  <si>
    <t xml:space="preserve">Mangione, Emily </t>
  </si>
  <si>
    <t xml:space="preserve">Manning, Judith </t>
  </si>
  <si>
    <t xml:space="preserve">Manos, Nicholas </t>
  </si>
  <si>
    <t xml:space="preserve">Mansour, El-Hussien </t>
  </si>
  <si>
    <t xml:space="preserve">Marandi, Hamid </t>
  </si>
  <si>
    <t xml:space="preserve">Marazzo, Sharon </t>
  </si>
  <si>
    <t xml:space="preserve">Marean, John </t>
  </si>
  <si>
    <t xml:space="preserve">Marezio Bertini, </t>
  </si>
  <si>
    <t xml:space="preserve">Mari, Hannah </t>
  </si>
  <si>
    <t xml:space="preserve">Marks, Justin </t>
  </si>
  <si>
    <t xml:space="preserve">Marnell, David </t>
  </si>
  <si>
    <t xml:space="preserve">Marshall, Charisse </t>
  </si>
  <si>
    <t xml:space="preserve">Marsiliani, Ruth </t>
  </si>
  <si>
    <t xml:space="preserve">Martin, Carol </t>
  </si>
  <si>
    <t xml:space="preserve">Martin, Elisabeth </t>
  </si>
  <si>
    <t xml:space="preserve">Martinez-Zamudio, Ricardo </t>
  </si>
  <si>
    <t xml:space="preserve">Martino-Velez, Leslie </t>
  </si>
  <si>
    <t xml:space="preserve">Martins Pintodearagao, </t>
  </si>
  <si>
    <t xml:space="preserve">Masiello, Frank </t>
  </si>
  <si>
    <t xml:space="preserve">Masino, Cristina </t>
  </si>
  <si>
    <t xml:space="preserve">Mason, Roger </t>
  </si>
  <si>
    <t xml:space="preserve">Mason, Sophia </t>
  </si>
  <si>
    <t xml:space="preserve">Massiah, Graydon </t>
  </si>
  <si>
    <t xml:space="preserve">Mastrandrea, Damiano </t>
  </si>
  <si>
    <t xml:space="preserve">Matheson, James </t>
  </si>
  <si>
    <t xml:space="preserve">Matos, Lila </t>
  </si>
  <si>
    <t xml:space="preserve">Mauriello, John </t>
  </si>
  <si>
    <t xml:space="preserve">Mazeski, Jason </t>
  </si>
  <si>
    <t xml:space="preserve">Mazhar, Shah </t>
  </si>
  <si>
    <t xml:space="preserve">Mc Calman, </t>
  </si>
  <si>
    <t xml:space="preserve">Mcauliffe, Michael </t>
  </si>
  <si>
    <t xml:space="preserve">Mccabe, Louisa </t>
  </si>
  <si>
    <t xml:space="preserve">Mccreight, Maura </t>
  </si>
  <si>
    <t xml:space="preserve">Mccullough Iv, </t>
  </si>
  <si>
    <t xml:space="preserve">Mcdonald, Eustace </t>
  </si>
  <si>
    <t xml:space="preserve">Mcdonnell, Caitlin </t>
  </si>
  <si>
    <t xml:space="preserve">Mcgown, Carolyn </t>
  </si>
  <si>
    <t xml:space="preserve">Mcintosh, Jason </t>
  </si>
  <si>
    <t xml:space="preserve">Mcintyre, Simone </t>
  </si>
  <si>
    <t xml:space="preserve">Mclennon-Pinnock, Nicola </t>
  </si>
  <si>
    <t xml:space="preserve">Mcmayo, Nasser </t>
  </si>
  <si>
    <t xml:space="preserve">Mcmillen, Ryan </t>
  </si>
  <si>
    <t xml:space="preserve">Mcneil, Karen </t>
  </si>
  <si>
    <t xml:space="preserve">Meherji, Cyrus </t>
  </si>
  <si>
    <t xml:space="preserve">Mennella, Concetta </t>
  </si>
  <si>
    <t xml:space="preserve">Menon, Visakh </t>
  </si>
  <si>
    <t xml:space="preserve">Mercedes, Jeanette </t>
  </si>
  <si>
    <t xml:space="preserve">Meredith, Daniel </t>
  </si>
  <si>
    <t xml:space="preserve">Mhatre, Anand </t>
  </si>
  <si>
    <t xml:space="preserve">Michel-Loiseau, Guerdy </t>
  </si>
  <si>
    <t xml:space="preserve">Mighty, Tanya </t>
  </si>
  <si>
    <t xml:space="preserve">Milano, Jeffrey </t>
  </si>
  <si>
    <t xml:space="preserve">Milev, Vesselin </t>
  </si>
  <si>
    <t xml:space="preserve">Miller, Marilyn </t>
  </si>
  <si>
    <t xml:space="preserve">Milo, Michael </t>
  </si>
  <si>
    <t xml:space="preserve">Minnich, Rebecca </t>
  </si>
  <si>
    <t xml:space="preserve">Mintz, Seymour </t>
  </si>
  <si>
    <t xml:space="preserve">Miranda, Alexander </t>
  </si>
  <si>
    <t xml:space="preserve">Moed, Eric </t>
  </si>
  <si>
    <t xml:space="preserve">Mohamed, Abdelsattar </t>
  </si>
  <si>
    <t xml:space="preserve">Monchik, Catherine </t>
  </si>
  <si>
    <t xml:space="preserve">Montesinos, Leah </t>
  </si>
  <si>
    <t xml:space="preserve">Montgomery Jr, </t>
  </si>
  <si>
    <t xml:space="preserve">Montgomery, Jason </t>
  </si>
  <si>
    <t xml:space="preserve">Moore, William </t>
  </si>
  <si>
    <t xml:space="preserve">Moore-Murray, Tanya </t>
  </si>
  <si>
    <t xml:space="preserve">Moran, Brendan </t>
  </si>
  <si>
    <t xml:space="preserve">Morduchowitz, Benjamin </t>
  </si>
  <si>
    <t xml:space="preserve">Morgan, Michael </t>
  </si>
  <si>
    <t xml:space="preserve">Morrison, Cynthia </t>
  </si>
  <si>
    <t xml:space="preserve">Morrison, John </t>
  </si>
  <si>
    <t xml:space="preserve">Mortley, Jonnel </t>
  </si>
  <si>
    <t xml:space="preserve">Moses, Herbert </t>
  </si>
  <si>
    <t xml:space="preserve">Moshman, Andrew </t>
  </si>
  <si>
    <t xml:space="preserve">Moy, Chuck </t>
  </si>
  <si>
    <t xml:space="preserve">Moysen Alvarez, </t>
  </si>
  <si>
    <t xml:space="preserve">Mozael, Mustafa </t>
  </si>
  <si>
    <t xml:space="preserve">Muchowski, Keith </t>
  </si>
  <si>
    <t xml:space="preserve">Mukai, Katherine </t>
  </si>
  <si>
    <t xml:space="preserve">Munroe, Nazanin </t>
  </si>
  <si>
    <t xml:space="preserve">Muntasser, Saada </t>
  </si>
  <si>
    <t xml:space="preserve">Murcia, Adrian </t>
  </si>
  <si>
    <t xml:space="preserve">Murphy Jr, </t>
  </si>
  <si>
    <t xml:space="preserve">Murray Iii, </t>
  </si>
  <si>
    <t xml:space="preserve">Murray, Patrick </t>
  </si>
  <si>
    <t xml:space="preserve">Mustapha, Abdulfattah </t>
  </si>
  <si>
    <t xml:space="preserve">Muzio Jr, </t>
  </si>
  <si>
    <t xml:space="preserve">Nakamura, Masato </t>
  </si>
  <si>
    <t xml:space="preserve">Namit, Marcos </t>
  </si>
  <si>
    <t xml:space="preserve">Naqvi, Aale </t>
  </si>
  <si>
    <t xml:space="preserve">Narvaez Gonzalez, </t>
  </si>
  <si>
    <t xml:space="preserve">Nathaniel, Amity </t>
  </si>
  <si>
    <t xml:space="preserve">Nathaniel, Ijana </t>
  </si>
  <si>
    <t xml:space="preserve">Neary, John </t>
  </si>
  <si>
    <t xml:space="preserve">Nehring, Emilia </t>
  </si>
  <si>
    <t xml:space="preserve">Neiman, Michael </t>
  </si>
  <si>
    <t xml:space="preserve">Nelson, Donavan </t>
  </si>
  <si>
    <t xml:space="preserve">Nelson, Mark </t>
  </si>
  <si>
    <t xml:space="preserve">Neri-Friedwald, Susan </t>
  </si>
  <si>
    <t xml:space="preserve">Ngana, Annie </t>
  </si>
  <si>
    <t xml:space="preserve">Niedbala, Steven </t>
  </si>
  <si>
    <t xml:space="preserve">Nix, Gary </t>
  </si>
  <si>
    <t xml:space="preserve">Nobre Carrion, </t>
  </si>
  <si>
    <t xml:space="preserve">Norquist, Jeffrey </t>
  </si>
  <si>
    <t xml:space="preserve">Nunez Adames, </t>
  </si>
  <si>
    <t xml:space="preserve">Nwoke, Godfrey </t>
  </si>
  <si>
    <t xml:space="preserve">Obunike, Joseph </t>
  </si>
  <si>
    <t xml:space="preserve">Ocampo, Marlon </t>
  </si>
  <si>
    <t xml:space="preserve">Oddo, Dora </t>
  </si>
  <si>
    <t xml:space="preserve">O'Keefe, Margaret </t>
  </si>
  <si>
    <t xml:space="preserve">Okoren, Jason </t>
  </si>
  <si>
    <t xml:space="preserve">Okoro, Danielle </t>
  </si>
  <si>
    <t xml:space="preserve">Okourba, Gyasi </t>
  </si>
  <si>
    <t xml:space="preserve">Olaiya, Yetunde </t>
  </si>
  <si>
    <t xml:space="preserve">Ollivierre-Noel, Debbie </t>
  </si>
  <si>
    <t xml:space="preserve">Olsen, Charlotte </t>
  </si>
  <si>
    <t xml:space="preserve">Omar, Omar </t>
  </si>
  <si>
    <t xml:space="preserve">Ong, James </t>
  </si>
  <si>
    <t xml:space="preserve">Oppenheimer, Suzanne </t>
  </si>
  <si>
    <t xml:space="preserve">Oraedu, Godson </t>
  </si>
  <si>
    <t xml:space="preserve">Ottah, Priscilla </t>
  </si>
  <si>
    <t xml:space="preserve">Palmer, Mary </t>
  </si>
  <si>
    <t xml:space="preserve">Paradiso, Lindaann </t>
  </si>
  <si>
    <t xml:space="preserve">Paraison, Dominique </t>
  </si>
  <si>
    <t xml:space="preserve">Paraschos, Andreas </t>
  </si>
  <si>
    <t xml:space="preserve">Parato, Julie </t>
  </si>
  <si>
    <t xml:space="preserve">Parides, Panajiotis </t>
  </si>
  <si>
    <t xml:space="preserve">Park Zawadzki, </t>
  </si>
  <si>
    <t xml:space="preserve">Park, Eugene </t>
  </si>
  <si>
    <t xml:space="preserve">Park, Laureen </t>
  </si>
  <si>
    <t xml:space="preserve">Park, Sung </t>
  </si>
  <si>
    <t xml:space="preserve">Parker Morris, </t>
  </si>
  <si>
    <t xml:space="preserve">Parks, Elizabeth </t>
  </si>
  <si>
    <t xml:space="preserve">Paruolo, Sarah </t>
  </si>
  <si>
    <t xml:space="preserve">Pat, Chun </t>
  </si>
  <si>
    <t xml:space="preserve">Patel, Suraj </t>
  </si>
  <si>
    <t xml:space="preserve">Paz, Enrique </t>
  </si>
  <si>
    <t xml:space="preserve">Pearlman, Irene </t>
  </si>
  <si>
    <t xml:space="preserve">Pekcan, Hakan </t>
  </si>
  <si>
    <t xml:space="preserve">Pelka, Kenneth </t>
  </si>
  <si>
    <t xml:space="preserve">Pellman, Julie </t>
  </si>
  <si>
    <t xml:space="preserve">Pels, Richard </t>
  </si>
  <si>
    <t xml:space="preserve">Penner, Jessica </t>
  </si>
  <si>
    <t xml:space="preserve">Peragine, Marissa </t>
  </si>
  <si>
    <t xml:space="preserve">Perello, Nelson </t>
  </si>
  <si>
    <t xml:space="preserve">Perez, Eliud </t>
  </si>
  <si>
    <t xml:space="preserve">Pericles, Thalia </t>
  </si>
  <si>
    <t xml:space="preserve">Perreira, Glenda </t>
  </si>
  <si>
    <t xml:space="preserve">Pescatore, Samantha </t>
  </si>
  <si>
    <t xml:space="preserve">Phylactopoulos, Penelope </t>
  </si>
  <si>
    <t xml:space="preserve">Pickle, Jonathan </t>
  </si>
  <si>
    <t xml:space="preserve">Pieciak, Sebastian </t>
  </si>
  <si>
    <t xml:space="preserve">Pierre, Frederica </t>
  </si>
  <si>
    <t xml:space="preserve">Pinard, Tamara </t>
  </si>
  <si>
    <t xml:space="preserve">Pires, Natalie </t>
  </si>
  <si>
    <t xml:space="preserve">Pitts-Raina, Marta </t>
  </si>
  <si>
    <t xml:space="preserve">Pizzino, Devon </t>
  </si>
  <si>
    <t xml:space="preserve">Placido Jr, </t>
  </si>
  <si>
    <t xml:space="preserve">Pocock, Antonia </t>
  </si>
  <si>
    <t xml:space="preserve">Pokorny, Ian </t>
  </si>
  <si>
    <t xml:space="preserve">Polcari, John </t>
  </si>
  <si>
    <t xml:space="preserve">Polinsky, Ira </t>
  </si>
  <si>
    <t xml:space="preserve">Porcasi, Jonathan </t>
  </si>
  <si>
    <t xml:space="preserve">Portelli, Charles </t>
  </si>
  <si>
    <t xml:space="preserve">Porter, Ted </t>
  </si>
  <si>
    <t xml:space="preserve">Portillo, Oscar </t>
  </si>
  <si>
    <t xml:space="preserve">Preis, Jacob </t>
  </si>
  <si>
    <t xml:space="preserve">Preiss, Mitchell </t>
  </si>
  <si>
    <t xml:space="preserve">Prescod, Veronica </t>
  </si>
  <si>
    <t xml:space="preserve">Price, Sarah </t>
  </si>
  <si>
    <t xml:space="preserve">Prince, Nandi </t>
  </si>
  <si>
    <t xml:space="preserve">Prince, Desmond </t>
  </si>
  <si>
    <t xml:space="preserve">Prince, Errol </t>
  </si>
  <si>
    <t xml:space="preserve">Prinz, Patricia </t>
  </si>
  <si>
    <t xml:space="preserve">Prusko, David </t>
  </si>
  <si>
    <t xml:space="preserve">Qadir, Naima </t>
  </si>
  <si>
    <t xml:space="preserve">Qaseer, Layth </t>
  </si>
  <si>
    <t xml:space="preserve">Quijada, Tomas </t>
  </si>
  <si>
    <t xml:space="preserve">Quinones-Colon, David </t>
  </si>
  <si>
    <t xml:space="preserve">Quintana, Milagros </t>
  </si>
  <si>
    <t xml:space="preserve">Radivojevic Jovanovic, </t>
  </si>
  <si>
    <t xml:space="preserve">Rahaman, Lutfun </t>
  </si>
  <si>
    <t xml:space="preserve">Rahman, Akm </t>
  </si>
  <si>
    <t xml:space="preserve">Rahman, Md </t>
  </si>
  <si>
    <t xml:space="preserve">Raitt, Louisa </t>
  </si>
  <si>
    <t xml:space="preserve">Raklyar, Shaina </t>
  </si>
  <si>
    <t xml:space="preserve">Ramdheen, Christley </t>
  </si>
  <si>
    <t xml:space="preserve">Ramirez Prensa, </t>
  </si>
  <si>
    <t xml:space="preserve">Ramirez, Joshua </t>
  </si>
  <si>
    <t xml:space="preserve">Ramlall, Rieo </t>
  </si>
  <si>
    <t xml:space="preserve">Rammal, Farah </t>
  </si>
  <si>
    <t xml:space="preserve">Ramos, Jennifer </t>
  </si>
  <si>
    <t xml:space="preserve">Ramos, Silvia </t>
  </si>
  <si>
    <t xml:space="preserve">Randolph, Susanna </t>
  </si>
  <si>
    <t xml:space="preserve">Rankin, Donna </t>
  </si>
  <si>
    <t xml:space="preserve">Raskin, Rachel </t>
  </si>
  <si>
    <t xml:space="preserve">Razukas, John </t>
  </si>
  <si>
    <t xml:space="preserve">Reaves, Katrina </t>
  </si>
  <si>
    <t xml:space="preserve">Reddock, Seanetta </t>
  </si>
  <si>
    <t xml:space="preserve">Redmond, Patrick </t>
  </si>
  <si>
    <t xml:space="preserve">Regis, Julie </t>
  </si>
  <si>
    <t xml:space="preserve">Remfort, Marie </t>
  </si>
  <si>
    <t xml:space="preserve">Remiszewska, Helene </t>
  </si>
  <si>
    <t xml:space="preserve">Rennis, Maria </t>
  </si>
  <si>
    <t xml:space="preserve">Reyes Alamo, </t>
  </si>
  <si>
    <t xml:space="preserve">Reyes, Peter </t>
  </si>
  <si>
    <t xml:space="preserve">Rhode, Martin </t>
  </si>
  <si>
    <t xml:space="preserve">Rhyner, John </t>
  </si>
  <si>
    <t xml:space="preserve">Richards, Christopher </t>
  </si>
  <si>
    <t xml:space="preserve">Richards, Rory </t>
  </si>
  <si>
    <t xml:space="preserve">Richardson, Kathryn </t>
  </si>
  <si>
    <t xml:space="preserve">Riley, Jessie </t>
  </si>
  <si>
    <t xml:space="preserve">Riley, Maeve </t>
  </si>
  <si>
    <t xml:space="preserve">Rivera, Eduardo </t>
  </si>
  <si>
    <t xml:space="preserve">Rivera, Rebecca </t>
  </si>
  <si>
    <t xml:space="preserve">Roberts, Kathryn </t>
  </si>
  <si>
    <t xml:space="preserve">Robin, Euline </t>
  </si>
  <si>
    <t xml:space="preserve">Robin, Regina </t>
  </si>
  <si>
    <t xml:space="preserve">Robinson, Robert </t>
  </si>
  <si>
    <t xml:space="preserve">Robinson, John </t>
  </si>
  <si>
    <t xml:space="preserve">Rodriguez, Dorothy </t>
  </si>
  <si>
    <t xml:space="preserve">Rodriguez, Eric </t>
  </si>
  <si>
    <t xml:space="preserve">Rodriguez, Abel </t>
  </si>
  <si>
    <t xml:space="preserve">Roger Jr, </t>
  </si>
  <si>
    <t xml:space="preserve">Rogers, Daniel </t>
  </si>
  <si>
    <t xml:space="preserve">Rohan Jr, </t>
  </si>
  <si>
    <t xml:space="preserve">Rojas, Maria </t>
  </si>
  <si>
    <t xml:space="preserve">Rolnick, Sky </t>
  </si>
  <si>
    <t xml:space="preserve">Romain, Mervril </t>
  </si>
  <si>
    <t xml:space="preserve">Roman, Angel </t>
  </si>
  <si>
    <t xml:space="preserve">Romasanta, Lina </t>
  </si>
  <si>
    <t xml:space="preserve">Romeo, Anthony </t>
  </si>
  <si>
    <t xml:space="preserve">Romero, Joseph </t>
  </si>
  <si>
    <t xml:space="preserve">Ronis, Eric </t>
  </si>
  <si>
    <t xml:space="preserve">Rosen, Jody </t>
  </si>
  <si>
    <t xml:space="preserve">Rosenberg, Sheldon </t>
  </si>
  <si>
    <t xml:space="preserve">Rosenstein, Steven </t>
  </si>
  <si>
    <t xml:space="preserve">Rosolowski, Natalie </t>
  </si>
  <si>
    <t xml:space="preserve">Rossiello, Kerri </t>
  </si>
  <si>
    <t xml:space="preserve">Rothblatt, Robert </t>
  </si>
  <si>
    <t xml:space="preserve">Rowntree, Dirk </t>
  </si>
  <si>
    <t xml:space="preserve">Rubin, Jamie </t>
  </si>
  <si>
    <t xml:space="preserve">Russo, Robert </t>
  </si>
  <si>
    <t xml:space="preserve">Ryan, Lawrence </t>
  </si>
  <si>
    <t xml:space="preserve">Ryan, Randall </t>
  </si>
  <si>
    <t xml:space="preserve">Saad, Mary </t>
  </si>
  <si>
    <t xml:space="preserve">Sadek, Rodina </t>
  </si>
  <si>
    <t xml:space="preserve">Safonte, Danielle </t>
  </si>
  <si>
    <t xml:space="preserve">Safran, Yehuda </t>
  </si>
  <si>
    <t xml:space="preserve">Sahai, Seusett </t>
  </si>
  <si>
    <t xml:space="preserve">Salazar, Cesar </t>
  </si>
  <si>
    <t xml:space="preserve">Salazar, Genielle </t>
  </si>
  <si>
    <t xml:space="preserve">Saleh, Zayed </t>
  </si>
  <si>
    <t xml:space="preserve">Salisbury, Paul </t>
  </si>
  <si>
    <t xml:space="preserve">Salomon Betech, </t>
  </si>
  <si>
    <t xml:space="preserve">Saltos, Jose </t>
  </si>
  <si>
    <t xml:space="preserve">Sama, Idrisul </t>
  </si>
  <si>
    <t xml:space="preserve">Sameshima, Ray </t>
  </si>
  <si>
    <t xml:space="preserve">Sampson, Nicole </t>
  </si>
  <si>
    <t xml:space="preserve">Sanborn, Cheryl </t>
  </si>
  <si>
    <t xml:space="preserve">Sanborn, Justine </t>
  </si>
  <si>
    <t xml:space="preserve">Sanchez Jimenez, </t>
  </si>
  <si>
    <t xml:space="preserve">Sanders, Edward </t>
  </si>
  <si>
    <t xml:space="preserve">Santos, Jorge </t>
  </si>
  <si>
    <t xml:space="preserve">Santos, Victor </t>
  </si>
  <si>
    <t xml:space="preserve">Sarafian, Walter </t>
  </si>
  <si>
    <t xml:space="preserve">Sarkar, Subhendra </t>
  </si>
  <si>
    <t xml:space="preserve">Savulescu, Savu </t>
  </si>
  <si>
    <t xml:space="preserve">Sawford, Amy </t>
  </si>
  <si>
    <t xml:space="preserve">Scanlan, Sean </t>
  </si>
  <si>
    <t xml:space="preserve">Scannell-Guida, Denise </t>
  </si>
  <si>
    <t xml:space="preserve">Schanzer, Olivia </t>
  </si>
  <si>
    <t xml:space="preserve">Schechter, Sara </t>
  </si>
  <si>
    <t xml:space="preserve">Schechter, W </t>
  </si>
  <si>
    <t xml:space="preserve">Scheininger, Pamela </t>
  </si>
  <si>
    <t xml:space="preserve">Schlachter, Mary-Jo </t>
  </si>
  <si>
    <t xml:space="preserve">Schroeder-Davide, Susan </t>
  </si>
  <si>
    <t xml:space="preserve">Schuk, Dawn </t>
  </si>
  <si>
    <t xml:space="preserve">Schwartz, Paul </t>
  </si>
  <si>
    <t xml:space="preserve">Schwartz, Scott </t>
  </si>
  <si>
    <t xml:space="preserve">Sciallo, Andrew </t>
  </si>
  <si>
    <t xml:space="preserve">Scott, Faye </t>
  </si>
  <si>
    <t xml:space="preserve">Scott, Sereta </t>
  </si>
  <si>
    <t xml:space="preserve">Sealey, Audrey </t>
  </si>
  <si>
    <t xml:space="preserve">Sears, Jennifer </t>
  </si>
  <si>
    <t xml:space="preserve">Sedaitis, Judith </t>
  </si>
  <si>
    <t xml:space="preserve">Selvadurai, Antony </t>
  </si>
  <si>
    <t xml:space="preserve">Senica, Paul </t>
  </si>
  <si>
    <t xml:space="preserve">Sepulveda, Stacey </t>
  </si>
  <si>
    <t xml:space="preserve">Serafin, Patrick </t>
  </si>
  <si>
    <t xml:space="preserve">Sesay, Shek </t>
  </si>
  <si>
    <t xml:space="preserve">Setoodehnia, Adel </t>
  </si>
  <si>
    <t xml:space="preserve">Setoodehnia, Ali </t>
  </si>
  <si>
    <t xml:space="preserve">Shaban, Sherien </t>
  </si>
  <si>
    <t xml:space="preserve">Shakya, Sudip </t>
  </si>
  <si>
    <t xml:space="preserve">Shami, Malek </t>
  </si>
  <si>
    <t xml:space="preserve">Shannon, Jacquelyn </t>
  </si>
  <si>
    <t xml:space="preserve">Shapiro, Rebecca </t>
  </si>
  <si>
    <t xml:space="preserve">Shapiro, Stanley </t>
  </si>
  <si>
    <t xml:space="preserve">Sharma, Deodat </t>
  </si>
  <si>
    <t xml:space="preserve">Shaw, Danny </t>
  </si>
  <si>
    <t xml:space="preserve">Shaw, Gwendolyn </t>
  </si>
  <si>
    <t xml:space="preserve">Shepard, Benjamin </t>
  </si>
  <si>
    <t xml:space="preserve">Sherman, Justin </t>
  </si>
  <si>
    <t xml:space="preserve">Sheth, Shivani </t>
  </si>
  <si>
    <t xml:space="preserve">Shifa, Said </t>
  </si>
  <si>
    <t xml:space="preserve">Shirley-James, Karen </t>
  </si>
  <si>
    <t xml:space="preserve">Shoffner, Samantha </t>
  </si>
  <si>
    <t xml:space="preserve">Shohadaee, Ahmad </t>
  </si>
  <si>
    <t xml:space="preserve">Sholl, Jessica </t>
  </si>
  <si>
    <t xml:space="preserve">Shopova, Siyka </t>
  </si>
  <si>
    <t xml:space="preserve">Shriky, Devir </t>
  </si>
  <si>
    <t xml:space="preserve">Siddiqui, Anwar </t>
  </si>
  <si>
    <t xml:space="preserve">Siddiqui, Umme </t>
  </si>
  <si>
    <t xml:space="preserve">Siegel, Jeremy </t>
  </si>
  <si>
    <t xml:space="preserve">Sikri, Shiv </t>
  </si>
  <si>
    <t xml:space="preserve">Sim, Dominica </t>
  </si>
  <si>
    <t xml:space="preserve">Simonich, Justin </t>
  </si>
  <si>
    <t xml:space="preserve">Simpson, Rani </t>
  </si>
  <si>
    <t xml:space="preserve">Singer, Eban </t>
  </si>
  <si>
    <t xml:space="preserve">Singh-Tiwari, Beemattie </t>
  </si>
  <si>
    <t xml:space="preserve">Singler, Richard </t>
  </si>
  <si>
    <t xml:space="preserve">Singleton, Jhon </t>
  </si>
  <si>
    <t xml:space="preserve">Sipos, Susan </t>
  </si>
  <si>
    <t xml:space="preserve">Sisco, Rory </t>
  </si>
  <si>
    <t xml:space="preserve">Slaninka, Bartholomew </t>
  </si>
  <si>
    <t xml:space="preserve">Slater, Amber </t>
  </si>
  <si>
    <t xml:space="preserve">Slattery, Patrick </t>
  </si>
  <si>
    <t xml:space="preserve">Smith, Jerron </t>
  </si>
  <si>
    <t xml:space="preserve">Smith, Erika </t>
  </si>
  <si>
    <t xml:space="preserve">Smith, Jahmelah </t>
  </si>
  <si>
    <t xml:space="preserve">Smith, Joseph </t>
  </si>
  <si>
    <t xml:space="preserve">Smith, Kim </t>
  </si>
  <si>
    <t xml:space="preserve">Smith, Mark </t>
  </si>
  <si>
    <t xml:space="preserve">Smith, Roriann </t>
  </si>
  <si>
    <t xml:space="preserve">Smith-Jackson, Judith </t>
  </si>
  <si>
    <t xml:space="preserve">Smolarski-Heims, Chloe </t>
  </si>
  <si>
    <t xml:space="preserve">Snyder, Lenore </t>
  </si>
  <si>
    <t xml:space="preserve">Sodeinde, Olufemi </t>
  </si>
  <si>
    <t xml:space="preserve">Solis, Armando </t>
  </si>
  <si>
    <t xml:space="preserve">Sollecito, Joseph </t>
  </si>
  <si>
    <t xml:space="preserve">Soniprasad, Nicholas </t>
  </si>
  <si>
    <t xml:space="preserve">Sorich, Elias </t>
  </si>
  <si>
    <t xml:space="preserve">Sowder, Anne </t>
  </si>
  <si>
    <t xml:space="preserve">Spect, Lucien </t>
  </si>
  <si>
    <t xml:space="preserve">Spivey, Cristen </t>
  </si>
  <si>
    <t xml:space="preserve">St John-Broomes, </t>
  </si>
  <si>
    <t xml:space="preserve">Standing, Sarah </t>
  </si>
  <si>
    <t xml:space="preserve">Staniec, Ronald </t>
  </si>
  <si>
    <t xml:space="preserve">Stark, Ian </t>
  </si>
  <si>
    <t xml:space="preserve">Stein, David </t>
  </si>
  <si>
    <t xml:space="preserve">Steinert, Jason </t>
  </si>
  <si>
    <t xml:space="preserve">Steinman, David </t>
  </si>
  <si>
    <t xml:space="preserve">Stephen, Taheefa </t>
  </si>
  <si>
    <t xml:space="preserve">Stephens, Justin </t>
  </si>
  <si>
    <t xml:space="preserve">Stienon, Christopher </t>
  </si>
  <si>
    <t xml:space="preserve">Stone, Andrew </t>
  </si>
  <si>
    <t xml:space="preserve">Stone, Quiche </t>
  </si>
  <si>
    <t xml:space="preserve">Streeter, Steven </t>
  </si>
  <si>
    <t xml:space="preserve">Struck, Christopher </t>
  </si>
  <si>
    <t xml:space="preserve">Suckoo, Alethea </t>
  </si>
  <si>
    <t xml:space="preserve">Suess, Maya </t>
  </si>
  <si>
    <t xml:space="preserve">Suprenant, Kelly </t>
  </si>
  <si>
    <t xml:space="preserve">Suter-Kropas, Kathy </t>
  </si>
  <si>
    <t xml:space="preserve">Sutton, Denise </t>
  </si>
  <si>
    <t xml:space="preserve">Swanson Ii, </t>
  </si>
  <si>
    <t xml:space="preserve">Swift, Christopher </t>
  </si>
  <si>
    <t xml:space="preserve">Syed, Rumana </t>
  </si>
  <si>
    <t xml:space="preserve">Szatmari, Phebe </t>
  </si>
  <si>
    <t xml:space="preserve">Tan, Li </t>
  </si>
  <si>
    <t xml:space="preserve">Tan, Winston </t>
  </si>
  <si>
    <t xml:space="preserve">Tapaoan, Emelyn </t>
  </si>
  <si>
    <t xml:space="preserve">Taradash, Meryl </t>
  </si>
  <si>
    <t xml:space="preserve">Taranto, Daniela </t>
  </si>
  <si>
    <t xml:space="preserve">Tarbell, Christopher </t>
  </si>
  <si>
    <t xml:space="preserve">Taylor, Ian </t>
  </si>
  <si>
    <t xml:space="preserve">Tedeschi, Mary </t>
  </si>
  <si>
    <t xml:space="preserve">Telfort, Pernell </t>
  </si>
  <si>
    <t xml:space="preserve">Teo, Hon </t>
  </si>
  <si>
    <t xml:space="preserve">Teti, Matthew </t>
  </si>
  <si>
    <t xml:space="preserve">Thenor, Martino </t>
  </si>
  <si>
    <t xml:space="preserve">Thiel, Johann </t>
  </si>
  <si>
    <t xml:space="preserve">Thomas Jr, </t>
  </si>
  <si>
    <t xml:space="preserve">Thomas, Carol </t>
  </si>
  <si>
    <t xml:space="preserve">Thomas, Debora </t>
  </si>
  <si>
    <t xml:space="preserve">Thomas, Goldie </t>
  </si>
  <si>
    <t xml:space="preserve">Thomas, Tremmelle </t>
  </si>
  <si>
    <t xml:space="preserve">Thompson Jr, </t>
  </si>
  <si>
    <t xml:space="preserve">Timmins, Robert </t>
  </si>
  <si>
    <t xml:space="preserve">Tindall, Madison </t>
  </si>
  <si>
    <t xml:space="preserve">Todd, Michelle </t>
  </si>
  <si>
    <t xml:space="preserve">Tokke, Hans </t>
  </si>
  <si>
    <t xml:space="preserve">Tomaino, Daniela </t>
  </si>
  <si>
    <t xml:space="preserve">Tomlan, Raymond </t>
  </si>
  <si>
    <t xml:space="preserve">Tomlinson, Amra </t>
  </si>
  <si>
    <t xml:space="preserve">Tondreau, Mary </t>
  </si>
  <si>
    <t xml:space="preserve">Trelles, Miguel </t>
  </si>
  <si>
    <t xml:space="preserve">Trevino, Mario </t>
  </si>
  <si>
    <t xml:space="preserve">Trofimova, Marianna </t>
  </si>
  <si>
    <t xml:space="preserve">Trotman, Joshaya </t>
  </si>
  <si>
    <t xml:space="preserve">Trucchia, Valeria </t>
  </si>
  <si>
    <t xml:space="preserve">Truncali, Anna </t>
  </si>
  <si>
    <t xml:space="preserve">Tseng, Alta </t>
  </si>
  <si>
    <t xml:space="preserve">Tung, Judy </t>
  </si>
  <si>
    <t xml:space="preserve">Ummy, Muhammad </t>
  </si>
  <si>
    <t xml:space="preserve">Urena, Dolores </t>
  </si>
  <si>
    <t xml:space="preserve">Urrutia Vitores, </t>
  </si>
  <si>
    <t xml:space="preserve">Uwa, Andrew </t>
  </si>
  <si>
    <t xml:space="preserve">Valderrama, Miguel </t>
  </si>
  <si>
    <t xml:space="preserve">Van Loon, </t>
  </si>
  <si>
    <t xml:space="preserve">Vanburen, Cjay </t>
  </si>
  <si>
    <t xml:space="preserve">Vandal, Ammr </t>
  </si>
  <si>
    <t xml:space="preserve">Varbalow, Jennifer </t>
  </si>
  <si>
    <t xml:space="preserve">Vasileva, Daria </t>
  </si>
  <si>
    <t xml:space="preserve">Vaughn, Andrew </t>
  </si>
  <si>
    <t xml:space="preserve">Velasquez-Rios, Ruben </t>
  </si>
  <si>
    <t xml:space="preserve">Velez, Shane </t>
  </si>
  <si>
    <t xml:space="preserve">Venedikian, George </t>
  </si>
  <si>
    <t xml:space="preserve">Vernon, Desrene </t>
  </si>
  <si>
    <t xml:space="preserve">Versteegh, Adrian </t>
  </si>
  <si>
    <t xml:space="preserve">Victory, Frances </t>
  </si>
  <si>
    <t xml:space="preserve">Vidich, Joseph </t>
  </si>
  <si>
    <t xml:space="preserve">Vien, Olivia </t>
  </si>
  <si>
    <t xml:space="preserve">Vien, Virginia </t>
  </si>
  <si>
    <t xml:space="preserve">Viera, Carlos </t>
  </si>
  <si>
    <t xml:space="preserve">Vignapiano, Jessica </t>
  </si>
  <si>
    <t xml:space="preserve">Villatoro, Melanie </t>
  </si>
  <si>
    <t xml:space="preserve">Vladutescu, Daniela </t>
  </si>
  <si>
    <t xml:space="preserve">Vogl, Lisa </t>
  </si>
  <si>
    <t xml:space="preserve">Voza, Tatiana </t>
  </si>
  <si>
    <t xml:space="preserve">Waddy, Celeste </t>
  </si>
  <si>
    <t xml:space="preserve">Wagler, Catherine </t>
  </si>
  <si>
    <t xml:space="preserve">Wagnon, Daniel </t>
  </si>
  <si>
    <t xml:space="preserve">Waldo, Allison </t>
  </si>
  <si>
    <t xml:space="preserve">Walker, Edward </t>
  </si>
  <si>
    <t xml:space="preserve">Walkiewicz, Alice </t>
  </si>
  <si>
    <t xml:space="preserve">Wallace, Ryan </t>
  </si>
  <si>
    <t xml:space="preserve">Walljasper, Robert </t>
  </si>
  <si>
    <t xml:space="preserve">Walter, Thomas </t>
  </si>
  <si>
    <t xml:space="preserve">Walters, Molly </t>
  </si>
  <si>
    <t xml:space="preserve">Wanliss, Richard </t>
  </si>
  <si>
    <t xml:space="preserve">Warchol, Paul </t>
  </si>
  <si>
    <t xml:space="preserve">Warncke, Jordan </t>
  </si>
  <si>
    <t xml:space="preserve">Warner, Paul </t>
  </si>
  <si>
    <t xml:space="preserve">Washington, Michele </t>
  </si>
  <si>
    <t xml:space="preserve">Watson, Sara </t>
  </si>
  <si>
    <t xml:space="preserve">Watson, Robert </t>
  </si>
  <si>
    <t xml:space="preserve">Weckhurst, Elizabeth </t>
  </si>
  <si>
    <t xml:space="preserve">Wei, Xinzhou </t>
  </si>
  <si>
    <t xml:space="preserve">Weinstein Lavi, </t>
  </si>
  <si>
    <t xml:space="preserve">Wells, Jean </t>
  </si>
  <si>
    <t xml:space="preserve">Weng, Mei </t>
  </si>
  <si>
    <t xml:space="preserve">Werden, Matthew </t>
  </si>
  <si>
    <t xml:space="preserve">Westengard, Laura </t>
  </si>
  <si>
    <t xml:space="preserve">White, Zachary </t>
  </si>
  <si>
    <t xml:space="preserve">Whitmoyer, Keith </t>
  </si>
  <si>
    <t xml:space="preserve">Whysel, Noreen </t>
  </si>
  <si>
    <t xml:space="preserve">Whyzmuzis, Carol </t>
  </si>
  <si>
    <t xml:space="preserve">Williams Udosen, </t>
  </si>
  <si>
    <t xml:space="preserve">Williams, Gail </t>
  </si>
  <si>
    <t xml:space="preserve">Williams, Julian </t>
  </si>
  <si>
    <t xml:space="preserve">Williams, Richard </t>
  </si>
  <si>
    <t xml:space="preserve">Williams, Shantel </t>
  </si>
  <si>
    <t xml:space="preserve">Williams, Tracie </t>
  </si>
  <si>
    <t xml:space="preserve">Williams-Gunpot, Delia </t>
  </si>
  <si>
    <t xml:space="preserve">Wills, Misti </t>
  </si>
  <si>
    <t xml:space="preserve">Wilson, Adam </t>
  </si>
  <si>
    <t xml:space="preserve">Winston, Shaton </t>
  </si>
  <si>
    <t xml:space="preserve">Winter, Patricia </t>
  </si>
  <si>
    <t xml:space="preserve">Wise, James </t>
  </si>
  <si>
    <t xml:space="preserve">Witty, Dawn </t>
  </si>
  <si>
    <t xml:space="preserve">Wong, Daniel </t>
  </si>
  <si>
    <t xml:space="preserve">Woods, Robert </t>
  </si>
  <si>
    <t xml:space="preserve">Woolf, Randall </t>
  </si>
  <si>
    <t xml:space="preserve">Work, Valerie </t>
  </si>
  <si>
    <t xml:space="preserve">Wright, John </t>
  </si>
  <si>
    <t xml:space="preserve">Wright, Marion </t>
  </si>
  <si>
    <t xml:space="preserve">Wu, James </t>
  </si>
  <si>
    <t xml:space="preserve">Wyche, Shaquantia </t>
  </si>
  <si>
    <t xml:space="preserve">Yasin, Musab </t>
  </si>
  <si>
    <t xml:space="preserve">Yehia, Ghassan </t>
  </si>
  <si>
    <t xml:space="preserve">Yip, Ken </t>
  </si>
  <si>
    <t xml:space="preserve">Young, Jodi-Ann </t>
  </si>
  <si>
    <t xml:space="preserve">Young, Nina </t>
  </si>
  <si>
    <t xml:space="preserve">Yu, Dong </t>
  </si>
  <si>
    <t xml:space="preserve">Zaidi, Shaad </t>
  </si>
  <si>
    <t xml:space="preserve">Zanta, Shadiah </t>
  </si>
  <si>
    <t xml:space="preserve">Zawadzki, Mary </t>
  </si>
  <si>
    <t xml:space="preserve">Zeng, Jian </t>
  </si>
  <si>
    <t xml:space="preserve">Zheng, Jin </t>
  </si>
  <si>
    <t xml:space="preserve">Zhu, Diana </t>
  </si>
  <si>
    <t xml:space="preserve">Ziauddin, Abutaher </t>
  </si>
  <si>
    <t xml:space="preserve">Zielinska, Fatima </t>
  </si>
  <si>
    <t xml:space="preserve">Zimmerman, Tracy </t>
  </si>
  <si>
    <t xml:space="preserve">Zinder, Allison </t>
  </si>
  <si>
    <t xml:space="preserve">Zissu, Anne </t>
  </si>
  <si>
    <t xml:space="preserve">Znamenskiy, Vasiliy </t>
  </si>
  <si>
    <t xml:space="preserve">Zolot, Andrew </t>
  </si>
  <si>
    <t xml:space="preserve">Zwintscher, Aaron </t>
  </si>
  <si>
    <t xml:space="preserve">Zylstra, Geoffrey </t>
  </si>
  <si>
    <t xml:space="preserve">Barcia, Johanna </t>
  </si>
  <si>
    <t xml:space="preserve">Cooper, Daniel </t>
  </si>
  <si>
    <t xml:space="preserve">Dirani, Stephanie </t>
  </si>
  <si>
    <t xml:space="preserve">Fili, Joseph </t>
  </si>
  <si>
    <t xml:space="preserve">Findlay, Percival </t>
  </si>
  <si>
    <t xml:space="preserve">Foss, Christopher </t>
  </si>
  <si>
    <t xml:space="preserve">Frazier, Juanise </t>
  </si>
  <si>
    <t xml:space="preserve">Gonzalez, Nidia </t>
  </si>
  <si>
    <t xml:space="preserve">Ignace, Veroneque </t>
  </si>
  <si>
    <t xml:space="preserve">Keiter, Jeffrey </t>
  </si>
  <si>
    <t xml:space="preserve">Kelly, Erin </t>
  </si>
  <si>
    <t xml:space="preserve">Kleinman, Margot </t>
  </si>
  <si>
    <t xml:space="preserve">Lebsak, Anna </t>
  </si>
  <si>
    <t xml:space="preserve">Lindsey, Alicia </t>
  </si>
  <si>
    <t xml:space="preserve">Manfredi, Maeve </t>
  </si>
  <si>
    <t xml:space="preserve">Mcgirr, Lee </t>
  </si>
  <si>
    <t xml:space="preserve">Noicely, Henrietta </t>
  </si>
  <si>
    <t xml:space="preserve">Orlando, Vittoria </t>
  </si>
  <si>
    <t xml:space="preserve">Owen, Davis </t>
  </si>
  <si>
    <t xml:space="preserve">Perrin, Jo-Ann </t>
  </si>
  <si>
    <t xml:space="preserve">Peters, Rachael </t>
  </si>
  <si>
    <t xml:space="preserve">Pettinati, Nicholas </t>
  </si>
  <si>
    <t xml:space="preserve">Porras, Mary </t>
  </si>
  <si>
    <t xml:space="preserve">Ramirez, Valentina </t>
  </si>
  <si>
    <t xml:space="preserve">Riley, Christopher </t>
  </si>
  <si>
    <t xml:space="preserve">Sato, Analisa </t>
  </si>
  <si>
    <t xml:space="preserve">Saucedo-Huerta, Sergio </t>
  </si>
  <si>
    <t xml:space="preserve">Scotland, Kera </t>
  </si>
  <si>
    <t xml:space="preserve">Selim, Hanan </t>
  </si>
  <si>
    <t xml:space="preserve">Sifat, Ashrarul </t>
  </si>
  <si>
    <t xml:space="preserve">Soto, Patricia </t>
  </si>
  <si>
    <t xml:space="preserve">Williams, Beryl </t>
  </si>
  <si>
    <t xml:space="preserve">Yuge, Alyssa </t>
  </si>
  <si>
    <t xml:space="preserve">Abdelaal, Sondous </t>
  </si>
  <si>
    <t xml:space="preserve">Abdulfattah, Iman </t>
  </si>
  <si>
    <t xml:space="preserve">Abrams, Kimberly </t>
  </si>
  <si>
    <t xml:space="preserve">Abreu Rodriguez, </t>
  </si>
  <si>
    <t xml:space="preserve">Accumanno Braneky, </t>
  </si>
  <si>
    <t xml:space="preserve">Adebanjo, Femi </t>
  </si>
  <si>
    <t xml:space="preserve">Adebola, Serifat </t>
  </si>
  <si>
    <t xml:space="preserve">Adesanya, Adewale </t>
  </si>
  <si>
    <t xml:space="preserve">Aguilar-Morales, Henry </t>
  </si>
  <si>
    <t xml:space="preserve">Ahmad, Ehab </t>
  </si>
  <si>
    <t xml:space="preserve">Aigbe, Osazee </t>
  </si>
  <si>
    <t xml:space="preserve">Al Gahmi, </t>
  </si>
  <si>
    <t xml:space="preserve">Alam, Mohammed </t>
  </si>
  <si>
    <t xml:space="preserve">Alaudi, Magidah </t>
  </si>
  <si>
    <t xml:space="preserve">Alexander, Steven </t>
  </si>
  <si>
    <t xml:space="preserve">Alleyne Jr, </t>
  </si>
  <si>
    <t xml:space="preserve">Amiri Moghadam, </t>
  </si>
  <si>
    <t xml:space="preserve">Anderson, Elizabeth </t>
  </si>
  <si>
    <t xml:space="preserve">Anzalone, Vito </t>
  </si>
  <si>
    <t xml:space="preserve">Apitz, Annette </t>
  </si>
  <si>
    <t xml:space="preserve">Archer-Clarke, Elio </t>
  </si>
  <si>
    <t xml:space="preserve">Archie-Blackman, Shereese </t>
  </si>
  <si>
    <t xml:space="preserve">Argodale, Paul </t>
  </si>
  <si>
    <t xml:space="preserve">Ascazubi Klaic, </t>
  </si>
  <si>
    <t xml:space="preserve">Ashanti, Karl </t>
  </si>
  <si>
    <t xml:space="preserve">Axelrod, Irina </t>
  </si>
  <si>
    <t xml:space="preserve">Ayuda, Janice </t>
  </si>
  <si>
    <t xml:space="preserve">Baez, Felix </t>
  </si>
  <si>
    <t xml:space="preserve">Baksh, Nicholas </t>
  </si>
  <si>
    <t xml:space="preserve">Bane, Thomas </t>
  </si>
  <si>
    <t xml:space="preserve">Barley, Sheena </t>
  </si>
  <si>
    <t xml:space="preserve">Basu, Eric </t>
  </si>
  <si>
    <t xml:space="preserve">Batista, Maria </t>
  </si>
  <si>
    <t xml:space="preserve">Baumbach, James </t>
  </si>
  <si>
    <t xml:space="preserve">Bazzi, Dana </t>
  </si>
  <si>
    <t xml:space="preserve">Bell, Eileen </t>
  </si>
  <si>
    <t xml:space="preserve">Bennett, Marvin </t>
  </si>
  <si>
    <t xml:space="preserve">Benoit, Garly </t>
  </si>
  <si>
    <t xml:space="preserve">Berberat, Cecile </t>
  </si>
  <si>
    <t xml:space="preserve">Bernhard, Jessica </t>
  </si>
  <si>
    <t xml:space="preserve">Beron, Marc </t>
  </si>
  <si>
    <t xml:space="preserve">Berrigan, Timothy </t>
  </si>
  <si>
    <t xml:space="preserve">Bessonov, Mariya </t>
  </si>
  <si>
    <t xml:space="preserve">Best, Michael </t>
  </si>
  <si>
    <t xml:space="preserve">Bham, Viraj </t>
  </si>
  <si>
    <t xml:space="preserve">Bhatt, Priyanka </t>
  </si>
  <si>
    <t xml:space="preserve">Bienstock, Paul </t>
  </si>
  <si>
    <t xml:space="preserve">Bierman, Clea </t>
  </si>
  <si>
    <t xml:space="preserve">Black, Virginia </t>
  </si>
  <si>
    <t xml:space="preserve">Blackman, Duane </t>
  </si>
  <si>
    <t xml:space="preserve">Blank, John </t>
  </si>
  <si>
    <t xml:space="preserve">Bloom, Jennifer </t>
  </si>
  <si>
    <t xml:space="preserve">Boakye, Andy </t>
  </si>
  <si>
    <t xml:space="preserve">Bohm Jr, </t>
  </si>
  <si>
    <t xml:space="preserve">Bohm, Andrew </t>
  </si>
  <si>
    <t xml:space="preserve">Boisvert, Heidi </t>
  </si>
  <si>
    <t xml:space="preserve">Bonanome, Marianna </t>
  </si>
  <si>
    <t xml:space="preserve">Bonet, Christopher </t>
  </si>
  <si>
    <t xml:space="preserve">Booth, Amatullah </t>
  </si>
  <si>
    <t xml:space="preserve">Borger, Nicole </t>
  </si>
  <si>
    <t xml:space="preserve">Boyton, Elisa </t>
  </si>
  <si>
    <t xml:space="preserve">Bravo Jr, </t>
  </si>
  <si>
    <t xml:space="preserve">Bremer, Scott </t>
  </si>
  <si>
    <t xml:space="preserve">Brown, Ethan </t>
  </si>
  <si>
    <t xml:space="preserve">Browning, Jacob </t>
  </si>
  <si>
    <t xml:space="preserve">Brugler, Mercer </t>
  </si>
  <si>
    <t xml:space="preserve">Brunetti, Matthew </t>
  </si>
  <si>
    <t xml:space="preserve">Buonocore Jr, </t>
  </si>
  <si>
    <t xml:space="preserve">Burke, Patricia </t>
  </si>
  <si>
    <t xml:space="preserve">Cabuay, John </t>
  </si>
  <si>
    <t xml:space="preserve">Cacioppo Belantara, </t>
  </si>
  <si>
    <t xml:space="preserve">Camacho, Cesar </t>
  </si>
  <si>
    <t xml:space="preserve">Camacho, Jose </t>
  </si>
  <si>
    <t xml:space="preserve">Campbell, Colin </t>
  </si>
  <si>
    <t xml:space="preserve">Campbell, Elissa </t>
  </si>
  <si>
    <t xml:space="preserve">Cao, Vivien </t>
  </si>
  <si>
    <t xml:space="preserve">Cardona, Michell </t>
  </si>
  <si>
    <t xml:space="preserve">Carranza, Harrison </t>
  </si>
  <si>
    <t xml:space="preserve">Carvajal, David </t>
  </si>
  <si>
    <t xml:space="preserve">Casado, Rossanna </t>
  </si>
  <si>
    <t xml:space="preserve">Castope, Cesar </t>
  </si>
  <si>
    <t xml:space="preserve">Catalano, Andrew </t>
  </si>
  <si>
    <t xml:space="preserve">Cervellione, Robert </t>
  </si>
  <si>
    <t xml:space="preserve">Chatellier, Courtney </t>
  </si>
  <si>
    <t xml:space="preserve">Chen, Jill </t>
  </si>
  <si>
    <t xml:space="preserve">Cheprasova, Nina </t>
  </si>
  <si>
    <t xml:space="preserve">Chiu, Cheung </t>
  </si>
  <si>
    <t xml:space="preserve">Chiu, See </t>
  </si>
  <si>
    <t xml:space="preserve">Choe, Ji </t>
  </si>
  <si>
    <t xml:space="preserve">Cipher, Jose </t>
  </si>
  <si>
    <t xml:space="preserve">Clark, Langston </t>
  </si>
  <si>
    <t xml:space="preserve">Clarke, Jason </t>
  </si>
  <si>
    <t xml:space="preserve">Cleary, Ann </t>
  </si>
  <si>
    <t xml:space="preserve">Cockinos, James </t>
  </si>
  <si>
    <t xml:space="preserve">Collins, William </t>
  </si>
  <si>
    <t xml:space="preserve">Cooke, Christina </t>
  </si>
  <si>
    <t xml:space="preserve">Coq, Joseph </t>
  </si>
  <si>
    <t xml:space="preserve">Corsano, Anthony </t>
  </si>
  <si>
    <t xml:space="preserve">Corva Iii </t>
  </si>
  <si>
    <t xml:space="preserve">Costello, Christine </t>
  </si>
  <si>
    <t xml:space="preserve">Cotter, Kellie </t>
  </si>
  <si>
    <t xml:space="preserve">Cottrell, Seth </t>
  </si>
  <si>
    <t xml:space="preserve">Cresap, Sydney </t>
  </si>
  <si>
    <t xml:space="preserve">Cuevas, Zandra </t>
  </si>
  <si>
    <t xml:space="preserve">Cummings, Mayleen </t>
  </si>
  <si>
    <t xml:space="preserve">Cummins, Ryan </t>
  </si>
  <si>
    <t xml:space="preserve">Curtin, Craig </t>
  </si>
  <si>
    <t xml:space="preserve">Dadzie, Ebow </t>
  </si>
  <si>
    <t xml:space="preserve">Daiga, Larisa </t>
  </si>
  <si>
    <t xml:space="preserve">Daley, Roger </t>
  </si>
  <si>
    <t xml:space="preserve">Dato, Carmel </t>
  </si>
  <si>
    <t xml:space="preserve">Davalos, Alejandra </t>
  </si>
  <si>
    <t xml:space="preserve">Dawson Jr, </t>
  </si>
  <si>
    <t xml:space="preserve">Del Valle, </t>
  </si>
  <si>
    <t xml:space="preserve">Demairo, Jeana </t>
  </si>
  <si>
    <t xml:space="preserve">Dennis, Courtley </t>
  </si>
  <si>
    <t xml:space="preserve">D'Eredita, Michael </t>
  </si>
  <si>
    <t xml:space="preserve">Destefani, Tiago </t>
  </si>
  <si>
    <t xml:space="preserve">Di Carlo, </t>
  </si>
  <si>
    <t xml:space="preserve">Diaz, Christopher </t>
  </si>
  <si>
    <t xml:space="preserve">Diaz, Cindy </t>
  </si>
  <si>
    <t xml:space="preserve">Disalvo, John </t>
  </si>
  <si>
    <t xml:space="preserve">Dopwell, Donna </t>
  </si>
  <si>
    <t xml:space="preserve">Dorazi, Lillian </t>
  </si>
  <si>
    <t xml:space="preserve">Doucette, Danielle </t>
  </si>
  <si>
    <t xml:space="preserve">Drake, Pamela </t>
  </si>
  <si>
    <t xml:space="preserve">Dreyer, Lois </t>
  </si>
  <si>
    <t xml:space="preserve">Drummond, Lorraine </t>
  </si>
  <si>
    <t xml:space="preserve">Duncan, Patrice </t>
  </si>
  <si>
    <t xml:space="preserve">Dunn, Meghan </t>
  </si>
  <si>
    <t xml:space="preserve">Dwyer, Marco </t>
  </si>
  <si>
    <t xml:space="preserve">Earle, Grayson </t>
  </si>
  <si>
    <t xml:space="preserve">Eckersley, Casey </t>
  </si>
  <si>
    <t xml:space="preserve">Edwards, Naomi </t>
  </si>
  <si>
    <t xml:space="preserve">El Fatimi, </t>
  </si>
  <si>
    <t xml:space="preserve">Elisha, Isabelle </t>
  </si>
  <si>
    <t xml:space="preserve">Enriquez Castillo, </t>
  </si>
  <si>
    <t xml:space="preserve">Escobar, Joshua </t>
  </si>
  <si>
    <t xml:space="preserve">Estes, John </t>
  </si>
  <si>
    <t xml:space="preserve">Fagan, Stephanie </t>
  </si>
  <si>
    <t xml:space="preserve">Fanelli, Michael </t>
  </si>
  <si>
    <t xml:space="preserve">Farraj, Iman </t>
  </si>
  <si>
    <t xml:space="preserve">Fauntleroy, Nicole </t>
  </si>
  <si>
    <t xml:space="preserve">Fernandez, Franklin </t>
  </si>
  <si>
    <t xml:space="preserve">Fiddler, Ann </t>
  </si>
  <si>
    <t xml:space="preserve">Fishel, David </t>
  </si>
  <si>
    <t xml:space="preserve">Flores, Santiago </t>
  </si>
  <si>
    <t xml:space="preserve">Foley, Ashar </t>
  </si>
  <si>
    <t xml:space="preserve">Forlenza, Nicole </t>
  </si>
  <si>
    <t xml:space="preserve">Fox, Kelsey </t>
  </si>
  <si>
    <t xml:space="preserve">Franqui, Maria </t>
  </si>
  <si>
    <t xml:space="preserve">Friedman, Leonard </t>
  </si>
  <si>
    <t xml:space="preserve">Gallagher, Justin </t>
  </si>
  <si>
    <t xml:space="preserve">Garcelon, Kylie </t>
  </si>
  <si>
    <t xml:space="preserve">Garrett, Benjamin </t>
  </si>
  <si>
    <t xml:space="preserve">Garrido, Andrea </t>
  </si>
  <si>
    <t xml:space="preserve">George, Dellia </t>
  </si>
  <si>
    <t xml:space="preserve">Gerard, Martin </t>
  </si>
  <si>
    <t xml:space="preserve">Gillaspie, Caroline </t>
  </si>
  <si>
    <t xml:space="preserve">Ginty Jr, </t>
  </si>
  <si>
    <t xml:space="preserve">Gitlits, Sabina </t>
  </si>
  <si>
    <t xml:space="preserve">Glenn, Kyle </t>
  </si>
  <si>
    <t xml:space="preserve">Golebiewska, Beata </t>
  </si>
  <si>
    <t xml:space="preserve">Golubow, Mark </t>
  </si>
  <si>
    <t xml:space="preserve">Gomes, Danni </t>
  </si>
  <si>
    <t xml:space="preserve">Gonzalez, Joshua </t>
  </si>
  <si>
    <t xml:space="preserve">Gonzalez, Nien </t>
  </si>
  <si>
    <t xml:space="preserve">Gooden, Rainford </t>
  </si>
  <si>
    <t xml:space="preserve">Grace, Allison </t>
  </si>
  <si>
    <t xml:space="preserve">Gregory, Barry </t>
  </si>
  <si>
    <t xml:space="preserve">Griboff, Ilan </t>
  </si>
  <si>
    <t xml:space="preserve">Griffiths, Maureen </t>
  </si>
  <si>
    <t xml:space="preserve">Gruss, Yasmin </t>
  </si>
  <si>
    <t xml:space="preserve">Guasti, Carol </t>
  </si>
  <si>
    <t xml:space="preserve">Gulick, John </t>
  </si>
  <si>
    <t xml:space="preserve">Guzman, Christopher </t>
  </si>
  <si>
    <t xml:space="preserve">Hach, William </t>
  </si>
  <si>
    <t xml:space="preserve">Hagan, Eric </t>
  </si>
  <si>
    <t xml:space="preserve">Haner, David </t>
  </si>
  <si>
    <t xml:space="preserve">Haque, Nasreen </t>
  </si>
  <si>
    <t xml:space="preserve">Harewood, Hugh </t>
  </si>
  <si>
    <t xml:space="preserve">Harris, Lorraine </t>
  </si>
  <si>
    <t xml:space="preserve">Hatcher, Ronald </t>
  </si>
  <si>
    <t xml:space="preserve">He, Boaz </t>
  </si>
  <si>
    <t xml:space="preserve">Hedderson, Patricia </t>
  </si>
  <si>
    <t xml:space="preserve">Heidel, Sonia </t>
  </si>
  <si>
    <t xml:space="preserve">Helfand, Ilanit </t>
  </si>
  <si>
    <t xml:space="preserve">Heritage, Rebecca </t>
  </si>
  <si>
    <t xml:space="preserve">Hernandez, Eddy </t>
  </si>
  <si>
    <t xml:space="preserve">Hernandez, Jennifer </t>
  </si>
  <si>
    <t xml:space="preserve">Heyl, Sara </t>
  </si>
  <si>
    <t xml:space="preserve">Heyman, Ida </t>
  </si>
  <si>
    <t xml:space="preserve">Hickey, Dorothy </t>
  </si>
  <si>
    <t xml:space="preserve">Hillstrom, Jean </t>
  </si>
  <si>
    <t xml:space="preserve">Hillyard, Christopher </t>
  </si>
  <si>
    <t xml:space="preserve">Hines Jr, </t>
  </si>
  <si>
    <t xml:space="preserve">Holden, Robert </t>
  </si>
  <si>
    <t xml:space="preserve">Holzer Boyiatzis, </t>
  </si>
  <si>
    <t xml:space="preserve">Hom, Brenda </t>
  </si>
  <si>
    <t xml:space="preserve">Hon, Chee </t>
  </si>
  <si>
    <t xml:space="preserve">Horowitz, Howard </t>
  </si>
  <si>
    <t xml:space="preserve">Houlette, Todd </t>
  </si>
  <si>
    <t xml:space="preserve">Hounion, Morris </t>
  </si>
  <si>
    <t xml:space="preserve">Huda, Mohammad </t>
  </si>
  <si>
    <t xml:space="preserve">Humala, Jennifer </t>
  </si>
  <si>
    <t xml:space="preserve">Huminski, Amanda </t>
  </si>
  <si>
    <t xml:space="preserve">Hunter, Dominique </t>
  </si>
  <si>
    <t xml:space="preserve">Huq, Shah </t>
  </si>
  <si>
    <t xml:space="preserve">Hur, Hea </t>
  </si>
  <si>
    <t xml:space="preserve">Intriago, Raul </t>
  </si>
  <si>
    <t xml:space="preserve">Irigoyen, Miguel </t>
  </si>
  <si>
    <t xml:space="preserve">Ishtihar, Sherene </t>
  </si>
  <si>
    <t xml:space="preserve">Jaber, Nisreen </t>
  </si>
  <si>
    <t xml:space="preserve">Jackson, Michelle </t>
  </si>
  <si>
    <t xml:space="preserve">Jackson, Ophelia </t>
  </si>
  <si>
    <t xml:space="preserve">Jackson, Sherana </t>
  </si>
  <si>
    <t xml:space="preserve">Jacobs, Deborah </t>
  </si>
  <si>
    <t xml:space="preserve">Jacobs, Sarah </t>
  </si>
  <si>
    <t xml:space="preserve">Jacome, Carlos </t>
  </si>
  <si>
    <t xml:space="preserve">Jakubowski, Daniel </t>
  </si>
  <si>
    <t xml:space="preserve">Jeffrey, Jerald </t>
  </si>
  <si>
    <t xml:space="preserve">Jernigan, Andrew </t>
  </si>
  <si>
    <t xml:space="preserve">Jernigan, Nathaniel </t>
  </si>
  <si>
    <t xml:space="preserve">Johnson, Lois </t>
  </si>
  <si>
    <t xml:space="preserve">Johnson, Sonia </t>
  </si>
  <si>
    <t xml:space="preserve">Jones, Violet </t>
  </si>
  <si>
    <t xml:space="preserve">Jordan, Julia </t>
  </si>
  <si>
    <t xml:space="preserve">Jordan, Natalie </t>
  </si>
  <si>
    <t xml:space="preserve">Joseph, Deannie </t>
  </si>
  <si>
    <t xml:space="preserve">Joseph, Emmanuel </t>
  </si>
  <si>
    <t xml:space="preserve">Joseph, Jessica </t>
  </si>
  <si>
    <t xml:space="preserve">Juranek, Judyta </t>
  </si>
  <si>
    <t xml:space="preserve">Kaplan, Peter </t>
  </si>
  <si>
    <t xml:space="preserve">Kaplan, Stanley </t>
  </si>
  <si>
    <t xml:space="preserve">Kasomenakis, Michael </t>
  </si>
  <si>
    <t xml:space="preserve">Kaufman, Michael </t>
  </si>
  <si>
    <t xml:space="preserve">Kelly, Daniel </t>
  </si>
  <si>
    <t xml:space="preserve">Khaknazarova, Zukhra </t>
  </si>
  <si>
    <t xml:space="preserve">Kim, Ashley </t>
  </si>
  <si>
    <t xml:space="preserve">King, Alexander </t>
  </si>
  <si>
    <t xml:space="preserve">Kiureghian, Jennifer </t>
  </si>
  <si>
    <t xml:space="preserve">Koch, William </t>
  </si>
  <si>
    <t xml:space="preserve">Koenig, Maya </t>
  </si>
  <si>
    <t xml:space="preserve">Koshy, Koshy </t>
  </si>
  <si>
    <t xml:space="preserve">Kostos, Dean </t>
  </si>
  <si>
    <t xml:space="preserve">Kowalski, Ken </t>
  </si>
  <si>
    <t xml:space="preserve">Koziol, Justin </t>
  </si>
  <si>
    <t xml:space="preserve">Kraines, Daniel </t>
  </si>
  <si>
    <t xml:space="preserve">Kramer, Brent </t>
  </si>
  <si>
    <t xml:space="preserve">Krzys, Artur </t>
  </si>
  <si>
    <t xml:space="preserve">Kumassi, Laetitia </t>
  </si>
  <si>
    <t xml:space="preserve">Laboy, Henry </t>
  </si>
  <si>
    <t xml:space="preserve">Lalama, Mario </t>
  </si>
  <si>
    <t xml:space="preserve">Lambert, William </t>
  </si>
  <si>
    <t xml:space="preserve">Lamendola, Courtney </t>
  </si>
  <si>
    <t xml:space="preserve">Laval, Sheila </t>
  </si>
  <si>
    <t xml:space="preserve">Lavia, Kurt </t>
  </si>
  <si>
    <t xml:space="preserve">Lawrence Jr, </t>
  </si>
  <si>
    <t xml:space="preserve">Lawson, Erik </t>
  </si>
  <si>
    <t xml:space="preserve">Lee, Ju </t>
  </si>
  <si>
    <t xml:space="preserve">Lee, Lap </t>
  </si>
  <si>
    <t xml:space="preserve">Lee, Susan </t>
  </si>
  <si>
    <t xml:space="preserve">Leon Duarte, </t>
  </si>
  <si>
    <t xml:space="preserve">Liao, Kim </t>
  </si>
  <si>
    <t xml:space="preserve">Liou Mark, </t>
  </si>
  <si>
    <t xml:space="preserve">Lipsky, Alanna </t>
  </si>
  <si>
    <t xml:space="preserve">Liu, Hui </t>
  </si>
  <si>
    <t xml:space="preserve">Lo, David </t>
  </si>
  <si>
    <t xml:space="preserve">Lonero Jr, </t>
  </si>
  <si>
    <t xml:space="preserve">Lorenzo, Levy </t>
  </si>
  <si>
    <t xml:space="preserve">Louis, Esther </t>
  </si>
  <si>
    <t xml:space="preserve">Lucena, Anna </t>
  </si>
  <si>
    <t xml:space="preserve">Luciano, Victor </t>
  </si>
  <si>
    <t xml:space="preserve">Lukban, Agustin </t>
  </si>
  <si>
    <t xml:space="preserve">Mack, Gregory </t>
  </si>
  <si>
    <t xml:space="preserve">Maddix, Barbara </t>
  </si>
  <si>
    <t xml:space="preserve">Magella, Jeffrey </t>
  </si>
  <si>
    <t xml:space="preserve">Magloire, Cheryl </t>
  </si>
  <si>
    <t xml:space="preserve">Magnes, Andrew </t>
  </si>
  <si>
    <t xml:space="preserve">Mahalko, Robert </t>
  </si>
  <si>
    <t xml:space="preserve">Manes, Joan </t>
  </si>
  <si>
    <t xml:space="preserve">Manning, Leah </t>
  </si>
  <si>
    <t xml:space="preserve">Mansour, Basel </t>
  </si>
  <si>
    <t xml:space="preserve">Marcus, Michelle </t>
  </si>
  <si>
    <t xml:space="preserve">Mariano, Lemuel </t>
  </si>
  <si>
    <t xml:space="preserve">Marlow, Hart </t>
  </si>
  <si>
    <t xml:space="preserve">Marron Jr, </t>
  </si>
  <si>
    <t xml:space="preserve">Martin, Denise </t>
  </si>
  <si>
    <t xml:space="preserve">Martinez, Jose </t>
  </si>
  <si>
    <t xml:space="preserve">Mason, Mark </t>
  </si>
  <si>
    <t xml:space="preserve">Matta Aliah, </t>
  </si>
  <si>
    <t xml:space="preserve">Maul, Scott </t>
  </si>
  <si>
    <t xml:space="preserve">Mawyin, Cristina </t>
  </si>
  <si>
    <t xml:space="preserve">Mazur, Jennifer </t>
  </si>
  <si>
    <t xml:space="preserve">Mazzella, Michael </t>
  </si>
  <si>
    <t xml:space="preserve">Mcdonnell, Linda </t>
  </si>
  <si>
    <t xml:space="preserve">Mcdowell, Yonghong </t>
  </si>
  <si>
    <t xml:space="preserve">Mcintyre, Gillet </t>
  </si>
  <si>
    <t xml:space="preserve">Mckinney, Andrew </t>
  </si>
  <si>
    <t xml:space="preserve">Mckoy, Felicia </t>
  </si>
  <si>
    <t xml:space="preserve">Mclaughlin, Sharon </t>
  </si>
  <si>
    <t xml:space="preserve">Mcnamara Iii, </t>
  </si>
  <si>
    <t xml:space="preserve">Medialdea Aguilera, </t>
  </si>
  <si>
    <t xml:space="preserve">Mejia, Julio </t>
  </si>
  <si>
    <t xml:space="preserve">Melgard, Holly </t>
  </si>
  <si>
    <t xml:space="preserve">Melissaris Papanikolaou, </t>
  </si>
  <si>
    <t xml:space="preserve">Mendoza, Geraldine </t>
  </si>
  <si>
    <t xml:space="preserve">Mendoza, Leonel </t>
  </si>
  <si>
    <t xml:space="preserve">Meyers Barrington, </t>
  </si>
  <si>
    <t xml:space="preserve">Meyers, Anita </t>
  </si>
  <si>
    <t xml:space="preserve">Michel, Jean </t>
  </si>
  <si>
    <t xml:space="preserve">Mikros, Nikita </t>
  </si>
  <si>
    <t xml:space="preserve">Miller, Michael </t>
  </si>
  <si>
    <t xml:space="preserve">Miller, Sheila </t>
  </si>
  <si>
    <t xml:space="preserve">Ming, Rachael </t>
  </si>
  <si>
    <t xml:space="preserve">Mirpuri, Dimple </t>
  </si>
  <si>
    <t xml:space="preserve">Morales, Erica </t>
  </si>
  <si>
    <t xml:space="preserve">Morales, Harold </t>
  </si>
  <si>
    <t xml:space="preserve">Moseley, Daavid </t>
  </si>
  <si>
    <t xml:space="preserve">Mucciolo, Joseph </t>
  </si>
  <si>
    <t xml:space="preserve">Muggli, Alexander </t>
  </si>
  <si>
    <t xml:space="preserve">Muraca, Ashley </t>
  </si>
  <si>
    <t xml:space="preserve">Murphy, Laurie </t>
  </si>
  <si>
    <t xml:space="preserve">Myint, Nang </t>
  </si>
  <si>
    <t xml:space="preserve">Nabatian, Nancy </t>
  </si>
  <si>
    <t xml:space="preserve">Nam, Samuel </t>
  </si>
  <si>
    <t xml:space="preserve">Narendra Rajashree, </t>
  </si>
  <si>
    <t xml:space="preserve">Nasi, Steven </t>
  </si>
  <si>
    <t xml:space="preserve">Nasser, Ramy </t>
  </si>
  <si>
    <t xml:space="preserve">Nassif Pires, </t>
  </si>
  <si>
    <t xml:space="preserve">Nathan, Beverly </t>
  </si>
  <si>
    <t xml:space="preserve">Nathan, Richard </t>
  </si>
  <si>
    <t xml:space="preserve">Navarra, Enza </t>
  </si>
  <si>
    <t xml:space="preserve">Navia, Jessica </t>
  </si>
  <si>
    <t xml:space="preserve">Negron, Carmen </t>
  </si>
  <si>
    <t xml:space="preserve">Nelson, Catherine </t>
  </si>
  <si>
    <t xml:space="preserve">Nguyen, Thai-Duong </t>
  </si>
  <si>
    <t xml:space="preserve">Noel, John </t>
  </si>
  <si>
    <t xml:space="preserve">Nwabueze, Ursulapearl </t>
  </si>
  <si>
    <t xml:space="preserve">Obrien, Sean </t>
  </si>
  <si>
    <t xml:space="preserve">Ogarro, Lisa </t>
  </si>
  <si>
    <t xml:space="preserve">Ogle, Matthew </t>
  </si>
  <si>
    <t xml:space="preserve">Okoye, Chioma </t>
  </si>
  <si>
    <t xml:space="preserve">O'Malley, Rose </t>
  </si>
  <si>
    <t xml:space="preserve">Ondris, Christine </t>
  </si>
  <si>
    <t xml:space="preserve">Oney, Asli </t>
  </si>
  <si>
    <t xml:space="preserve">Oropeza Valecillos, </t>
  </si>
  <si>
    <t xml:space="preserve">Ortiz, Gabriel </t>
  </si>
  <si>
    <t xml:space="preserve">Osborne-Christenson, Eric </t>
  </si>
  <si>
    <t xml:space="preserve">Parker, Kenneth </t>
  </si>
  <si>
    <t xml:space="preserve">Parreno, Jonathan </t>
  </si>
  <si>
    <t xml:space="preserve">Pascarella, Christian </t>
  </si>
  <si>
    <t xml:space="preserve">Patton, Kevin </t>
  </si>
  <si>
    <t xml:space="preserve">Peckenpaugh, Tyler </t>
  </si>
  <si>
    <t xml:space="preserve">Pellegrino, Michael </t>
  </si>
  <si>
    <t xml:space="preserve">Pena Moya, </t>
  </si>
  <si>
    <t xml:space="preserve">Perez Fox, </t>
  </si>
  <si>
    <t xml:space="preserve">Perez Reyes, </t>
  </si>
  <si>
    <t xml:space="preserve">Perez, Brandow </t>
  </si>
  <si>
    <t xml:space="preserve">Perez, Ivan </t>
  </si>
  <si>
    <t xml:space="preserve">Perez-Rios, Maria </t>
  </si>
  <si>
    <t xml:space="preserve">Perkins, Charles </t>
  </si>
  <si>
    <t xml:space="preserve">Perko, Katharine </t>
  </si>
  <si>
    <t xml:space="preserve">Peters, Fayna </t>
  </si>
  <si>
    <t xml:space="preserve">Pichardo, Yaralyn </t>
  </si>
  <si>
    <t xml:space="preserve">Polat, Soydan </t>
  </si>
  <si>
    <t xml:space="preserve">Ponce, Yvonne </t>
  </si>
  <si>
    <t xml:space="preserve">Primus, Lisa </t>
  </si>
  <si>
    <t xml:space="preserve">Prives, Simona </t>
  </si>
  <si>
    <t xml:space="preserve">Pypec, Lukasz </t>
  </si>
  <si>
    <t xml:space="preserve">Quartey, Tricia </t>
  </si>
  <si>
    <t xml:space="preserve">Raker, W </t>
  </si>
  <si>
    <t xml:space="preserve">Ramos Byam, </t>
  </si>
  <si>
    <t xml:space="preserve">Raneses, Trinidad </t>
  </si>
  <si>
    <t xml:space="preserve">Ratner, Benjamin </t>
  </si>
  <si>
    <t xml:space="preserve">Ravidranath, Malini </t>
  </si>
  <si>
    <t xml:space="preserve">Redding Junior, </t>
  </si>
  <si>
    <t xml:space="preserve">Redman, Angela </t>
  </si>
  <si>
    <t xml:space="preserve">Reeves, Darlene </t>
  </si>
  <si>
    <t xml:space="preserve">Reichgott, Jay </t>
  </si>
  <si>
    <t xml:space="preserve">Reinig, Timothy </t>
  </si>
  <si>
    <t xml:space="preserve">Rhoden, Vascenio </t>
  </si>
  <si>
    <t xml:space="preserve">Rice -Evans, </t>
  </si>
  <si>
    <t xml:space="preserve">Ricke, Jesse </t>
  </si>
  <si>
    <t xml:space="preserve">Riley-Tepie, Yvonne </t>
  </si>
  <si>
    <t xml:space="preserve">Rincon, Veronica </t>
  </si>
  <si>
    <t xml:space="preserve">Rinklin, Eric </t>
  </si>
  <si>
    <t xml:space="preserve">Rios, Amparo </t>
  </si>
  <si>
    <t xml:space="preserve">Rodriguez Jr, </t>
  </si>
  <si>
    <t xml:space="preserve">Rodriguez Penaloza, </t>
  </si>
  <si>
    <t xml:space="preserve">Rodriguez, Mark </t>
  </si>
  <si>
    <t xml:space="preserve">Rogers, James </t>
  </si>
  <si>
    <t xml:space="preserve">Rojas, Franklin </t>
  </si>
  <si>
    <t xml:space="preserve">Rokose, Gina </t>
  </si>
  <si>
    <t xml:space="preserve">Romeo, Diane </t>
  </si>
  <si>
    <t xml:space="preserve">Rosenthal, Barry </t>
  </si>
  <si>
    <t xml:space="preserve">Rowe, Javaughn </t>
  </si>
  <si>
    <t xml:space="preserve">Rummel, Everet </t>
  </si>
  <si>
    <t xml:space="preserve">Ruperto, Luis </t>
  </si>
  <si>
    <t xml:space="preserve">Russell, Norman </t>
  </si>
  <si>
    <t xml:space="preserve">Ryder, Adam </t>
  </si>
  <si>
    <t xml:space="preserve">Saab, Nidal </t>
  </si>
  <si>
    <t xml:space="preserve">Sadmojo, Heraldi </t>
  </si>
  <si>
    <t xml:space="preserve">Saha, Shree </t>
  </si>
  <si>
    <t xml:space="preserve">Saini, Narendra </t>
  </si>
  <si>
    <t xml:space="preserve">Saldivar, Destiny </t>
  </si>
  <si>
    <t xml:space="preserve">Salomon, Debra </t>
  </si>
  <si>
    <t xml:space="preserve">Sampoll, Tracey </t>
  </si>
  <si>
    <t xml:space="preserve">Sanchez, Robin </t>
  </si>
  <si>
    <t xml:space="preserve">Santana, Carlos </t>
  </si>
  <si>
    <t xml:space="preserve">Santana, Leonardo </t>
  </si>
  <si>
    <t xml:space="preserve">Santiago, Christopher </t>
  </si>
  <si>
    <t xml:space="preserve">Saulter, Darlene </t>
  </si>
  <si>
    <t xml:space="preserve">Scanlon, Patrick </t>
  </si>
  <si>
    <t xml:space="preserve">Scarlett, Winston </t>
  </si>
  <si>
    <t xml:space="preserve">Schaeffer-Lopez, Tracie </t>
  </si>
  <si>
    <t xml:space="preserve">Schneider, Susanna </t>
  </si>
  <si>
    <t xml:space="preserve">Scott, Samuel </t>
  </si>
  <si>
    <t xml:space="preserve">Segura Escano, </t>
  </si>
  <si>
    <t xml:space="preserve">Serradilla Smarth, </t>
  </si>
  <si>
    <t xml:space="preserve">Shaende, Jonas </t>
  </si>
  <si>
    <t xml:space="preserve">Shah, Faiza </t>
  </si>
  <si>
    <t xml:space="preserve">Shahdadpuri, Chander </t>
  </si>
  <si>
    <t xml:space="preserve">Shahid, Shekera </t>
  </si>
  <si>
    <t xml:space="preserve">Shamseldin, Salih </t>
  </si>
  <si>
    <t xml:space="preserve">Shapiro, Harry </t>
  </si>
  <si>
    <t xml:space="preserve">Shehadeh, Mohammad </t>
  </si>
  <si>
    <t xml:space="preserve">Sherpa, Ngima </t>
  </si>
  <si>
    <t xml:space="preserve">Silva, Christine </t>
  </si>
  <si>
    <t xml:space="preserve">Simon, Mark </t>
  </si>
  <si>
    <t xml:space="preserve">Singer, Jessica </t>
  </si>
  <si>
    <t xml:space="preserve">Siranian, Theadora </t>
  </si>
  <si>
    <t xml:space="preserve">Skop, Gabriel </t>
  </si>
  <si>
    <t xml:space="preserve">Small, Edla </t>
  </si>
  <si>
    <t xml:space="preserve">Smith, Elizabeth </t>
  </si>
  <si>
    <t xml:space="preserve">Smith, Evan </t>
  </si>
  <si>
    <t xml:space="preserve">Smith, Jeremy </t>
  </si>
  <si>
    <t xml:space="preserve">Smith-Johnson, Crystal </t>
  </si>
  <si>
    <t xml:space="preserve">Sobers, Gail </t>
  </si>
  <si>
    <t xml:space="preserve">Sokol, David </t>
  </si>
  <si>
    <t xml:space="preserve">Sperling, Sharon </t>
  </si>
  <si>
    <t xml:space="preserve">Spillane, Sean </t>
  </si>
  <si>
    <t xml:space="preserve">Steenblik, Ralph </t>
  </si>
  <si>
    <t xml:space="preserve">Stewart, Andre </t>
  </si>
  <si>
    <t xml:space="preserve">Strauss, Rosalyn </t>
  </si>
  <si>
    <t xml:space="preserve">Sudweeks, Timothy </t>
  </si>
  <si>
    <t xml:space="preserve">Sullivan, Kathleen </t>
  </si>
  <si>
    <t xml:space="preserve">Sumayah, Mary </t>
  </si>
  <si>
    <t xml:space="preserve">Swient, Nicole </t>
  </si>
  <si>
    <t xml:space="preserve">Szymczak, Daniel </t>
  </si>
  <si>
    <t xml:space="preserve">Tahri Lamtahri, </t>
  </si>
  <si>
    <t xml:space="preserve">Tani, George </t>
  </si>
  <si>
    <t xml:space="preserve">Terraferma, Deborah </t>
  </si>
  <si>
    <t xml:space="preserve">Tokarczyk, Mariusz </t>
  </si>
  <si>
    <t xml:space="preserve">Tomassi, Rose </t>
  </si>
  <si>
    <t xml:space="preserve">Torres, Oreste </t>
  </si>
  <si>
    <t xml:space="preserve">Trach, Wendy </t>
  </si>
  <si>
    <t xml:space="preserve">Traghetto, Robert </t>
  </si>
  <si>
    <t xml:space="preserve">Truman, Kayleigh </t>
  </si>
  <si>
    <t xml:space="preserve">Tsimis, George </t>
  </si>
  <si>
    <t xml:space="preserve">Tuite, Colleen </t>
  </si>
  <si>
    <t xml:space="preserve">Uhuru, Anwar </t>
  </si>
  <si>
    <t xml:space="preserve">Unander, Joseph </t>
  </si>
  <si>
    <t xml:space="preserve">Unger, Roni </t>
  </si>
  <si>
    <t xml:space="preserve">Valerio, Jose </t>
  </si>
  <si>
    <t xml:space="preserve">Vallario, Brian </t>
  </si>
  <si>
    <t xml:space="preserve">Vance, Kenn </t>
  </si>
  <si>
    <t xml:space="preserve">Vanzie, Melissa </t>
  </si>
  <si>
    <t xml:space="preserve">Vasquez, Luis </t>
  </si>
  <si>
    <t xml:space="preserve">Velasquez, Daniel </t>
  </si>
  <si>
    <t xml:space="preserve">Villanueva, Maria </t>
  </si>
  <si>
    <t xml:space="preserve">Vosseller, Keith </t>
  </si>
  <si>
    <t xml:space="preserve">Wallace, Chad </t>
  </si>
  <si>
    <t xml:space="preserve">Warner, Lacy </t>
  </si>
  <si>
    <t xml:space="preserve">Watson, Terel </t>
  </si>
  <si>
    <t xml:space="preserve">Webster, Kelly </t>
  </si>
  <si>
    <t xml:space="preserve">Weinberg, Bryan </t>
  </si>
  <si>
    <t xml:space="preserve">Weinreb, Joanne </t>
  </si>
  <si>
    <t xml:space="preserve">Williams, Elvis </t>
  </si>
  <si>
    <t xml:space="preserve">Williams, Kevon </t>
  </si>
  <si>
    <t xml:space="preserve">Williams, Michael </t>
  </si>
  <si>
    <t xml:space="preserve">Williams, Natasha </t>
  </si>
  <si>
    <t xml:space="preserve">Williams, Reginald </t>
  </si>
  <si>
    <t xml:space="preserve">Williams, Stacey </t>
  </si>
  <si>
    <t xml:space="preserve">Williston, Patricia </t>
  </si>
  <si>
    <t xml:space="preserve">Wills, Andrew </t>
  </si>
  <si>
    <t xml:space="preserve">Wills, Newrence </t>
  </si>
  <si>
    <t xml:space="preserve">Wilson, Derek </t>
  </si>
  <si>
    <t xml:space="preserve">Wilson, Jennifer </t>
  </si>
  <si>
    <t xml:space="preserve">Wolf, Allen </t>
  </si>
  <si>
    <t xml:space="preserve">Woytovich, Woodrow </t>
  </si>
  <si>
    <t xml:space="preserve">Wright, Ayanda </t>
  </si>
  <si>
    <t xml:space="preserve">Yaseen, Adel </t>
  </si>
  <si>
    <t xml:space="preserve">Young, Chandra </t>
  </si>
  <si>
    <t xml:space="preserve">Young, Chataun </t>
  </si>
  <si>
    <t xml:space="preserve">Young, Nicole </t>
  </si>
  <si>
    <t xml:space="preserve">Younge, Lori </t>
  </si>
  <si>
    <t xml:space="preserve">Yuan, Chi </t>
  </si>
  <si>
    <t xml:space="preserve">Zablocki, Vincent </t>
  </si>
  <si>
    <t xml:space="preserve">Zavala, Everth </t>
  </si>
  <si>
    <t xml:space="preserve">Zellers, Daniela </t>
  </si>
  <si>
    <t xml:space="preserve">Zimmerman, Callen </t>
  </si>
  <si>
    <t xml:space="preserve">Zizzo, Opal </t>
  </si>
  <si>
    <t xml:space="preserve">Zuckerman, Bree </t>
  </si>
  <si>
    <t xml:space="preserve">Adams-Louis, Amanda </t>
  </si>
  <si>
    <t xml:space="preserve">Al-Hachami, Mariam </t>
  </si>
  <si>
    <t xml:space="preserve">Alam, Syed </t>
  </si>
  <si>
    <t xml:space="preserve">Alwi, Ebenhaezer </t>
  </si>
  <si>
    <t xml:space="preserve">Angulo, Juan </t>
  </si>
  <si>
    <t xml:space="preserve">Arezzo, Roy </t>
  </si>
  <si>
    <t xml:space="preserve">Arkus, Natalie </t>
  </si>
  <si>
    <t xml:space="preserve">Asimenios, George </t>
  </si>
  <si>
    <t xml:space="preserve">Ball, Eric </t>
  </si>
  <si>
    <t xml:space="preserve">Behr, Sage </t>
  </si>
  <si>
    <t xml:space="preserve">Bernstein, Felix </t>
  </si>
  <si>
    <t xml:space="preserve">Boyd, Miles </t>
  </si>
  <si>
    <t xml:space="preserve">Brown, Paul </t>
  </si>
  <si>
    <t xml:space="preserve">Challagundla, Kishore </t>
  </si>
  <si>
    <t xml:space="preserve">Chase, Sarah </t>
  </si>
  <si>
    <t xml:space="preserve">Choy, Mun </t>
  </si>
  <si>
    <t xml:space="preserve">Cisternino, Irissa </t>
  </si>
  <si>
    <t xml:space="preserve">Cook, Evan </t>
  </si>
  <si>
    <t xml:space="preserve">Cotner, Jon </t>
  </si>
  <si>
    <t xml:space="preserve">Crazut Jimenez, </t>
  </si>
  <si>
    <t xml:space="preserve">Creary, Nicole </t>
  </si>
  <si>
    <t xml:space="preserve">Curtis, John </t>
  </si>
  <si>
    <t xml:space="preserve">De Andrade, </t>
  </si>
  <si>
    <t xml:space="preserve">Debonis, Daniel </t>
  </si>
  <si>
    <t xml:space="preserve">Dunn, Aminta </t>
  </si>
  <si>
    <t xml:space="preserve">Dyer, Adam </t>
  </si>
  <si>
    <t xml:space="preserve">Echeverria Echeverria, </t>
  </si>
  <si>
    <t xml:space="preserve">Elashal, Heidi </t>
  </si>
  <si>
    <t xml:space="preserve">Ely, Brandon </t>
  </si>
  <si>
    <t xml:space="preserve">Eve, Felicia </t>
  </si>
  <si>
    <t xml:space="preserve">Fernandez Flores, </t>
  </si>
  <si>
    <t xml:space="preserve">Ferraris, Christopher </t>
  </si>
  <si>
    <t xml:space="preserve">Finkelstein, Nathaniel </t>
  </si>
  <si>
    <t xml:space="preserve">Fox, Caroline </t>
  </si>
  <si>
    <t xml:space="preserve">Friedlander, George </t>
  </si>
  <si>
    <t xml:space="preserve">Glasgow-Davis, Shanelle </t>
  </si>
  <si>
    <t xml:space="preserve">Gold, Susannah </t>
  </si>
  <si>
    <t xml:space="preserve">Grattan, Matthew </t>
  </si>
  <si>
    <t xml:space="preserve">Grillo, Emma </t>
  </si>
  <si>
    <t xml:space="preserve">Guerrero, Jeffry </t>
  </si>
  <si>
    <t xml:space="preserve">Harris, Terika </t>
  </si>
  <si>
    <t xml:space="preserve">Hoffman, Carlie </t>
  </si>
  <si>
    <t xml:space="preserve">Holder, Sherieann </t>
  </si>
  <si>
    <t xml:space="preserve">Hussain, Istishna </t>
  </si>
  <si>
    <t xml:space="preserve">Irwin, Elizabeth </t>
  </si>
  <si>
    <t xml:space="preserve">Johnson, Samuel </t>
  </si>
  <si>
    <t xml:space="preserve">Latif, Muhammad </t>
  </si>
  <si>
    <t xml:space="preserve">Leigh, Samuel </t>
  </si>
  <si>
    <t xml:space="preserve">Liang, Song </t>
  </si>
  <si>
    <t xml:space="preserve">Little, Myles </t>
  </si>
  <si>
    <t xml:space="preserve">Luchsinger, Gustavo </t>
  </si>
  <si>
    <t xml:space="preserve">Madrigal, Raquel </t>
  </si>
  <si>
    <t xml:space="preserve">Magin, Benjamin </t>
  </si>
  <si>
    <t xml:space="preserve">Manriquez, Kassandra </t>
  </si>
  <si>
    <t xml:space="preserve">Matelus, Jean </t>
  </si>
  <si>
    <t xml:space="preserve">Matlin-Wainer, Danielle </t>
  </si>
  <si>
    <t xml:space="preserve">Mazier, Michael </t>
  </si>
  <si>
    <t xml:space="preserve">Mcgill, Callan </t>
  </si>
  <si>
    <t xml:space="preserve">Mora Cortes, </t>
  </si>
  <si>
    <t xml:space="preserve">Moreno, Amanda </t>
  </si>
  <si>
    <t xml:space="preserve">Munoz Hernandez, </t>
  </si>
  <si>
    <t xml:space="preserve">Mwihaki, John </t>
  </si>
  <si>
    <t xml:space="preserve">Olson, Benjamin </t>
  </si>
  <si>
    <t xml:space="preserve">Pearson, Louis </t>
  </si>
  <si>
    <t xml:space="preserve">Perekatt, Ansu </t>
  </si>
  <si>
    <t xml:space="preserve">Pernicano, Kara </t>
  </si>
  <si>
    <t xml:space="preserve">Perrodin, Christopher </t>
  </si>
  <si>
    <t xml:space="preserve">Persaud, Jay </t>
  </si>
  <si>
    <t xml:space="preserve">Peters, Katelyn </t>
  </si>
  <si>
    <t xml:space="preserve">Phelps, Garrett </t>
  </si>
  <si>
    <t xml:space="preserve">Robinson, Bernard </t>
  </si>
  <si>
    <t xml:space="preserve">Rodriguez, Patricia </t>
  </si>
  <si>
    <t xml:space="preserve">Rothman, Evan </t>
  </si>
  <si>
    <t xml:space="preserve">Rust, Brienna </t>
  </si>
  <si>
    <t xml:space="preserve">Sammartino, Alexander </t>
  </si>
  <si>
    <t xml:space="preserve">Schlee Flaksman, </t>
  </si>
  <si>
    <t xml:space="preserve">Schreane, Keesa </t>
  </si>
  <si>
    <t xml:space="preserve">Selenic, Aleksandra </t>
  </si>
  <si>
    <t xml:space="preserve">Shivnauth, Renita </t>
  </si>
  <si>
    <t xml:space="preserve">Smith, Gabriel </t>
  </si>
  <si>
    <t xml:space="preserve">Stanton, Bryant </t>
  </si>
  <si>
    <t xml:space="preserve">Stater, Evan </t>
  </si>
  <si>
    <t xml:space="preserve">Ting, Jeffrey </t>
  </si>
  <si>
    <t xml:space="preserve">Ulysse, Fabienne </t>
  </si>
  <si>
    <t xml:space="preserve">Vegas Mussman, </t>
  </si>
  <si>
    <t xml:space="preserve">Videen, Nicholas </t>
  </si>
  <si>
    <t xml:space="preserve">Volterra, Joel </t>
  </si>
  <si>
    <t xml:space="preserve">Washington, Meagan </t>
  </si>
  <si>
    <t xml:space="preserve">Weaver, Brent </t>
  </si>
  <si>
    <t xml:space="preserve">Weinstock, Mark </t>
  </si>
  <si>
    <t xml:space="preserve">Zana, Agnes </t>
  </si>
  <si>
    <t xml:space="preserve">Zhao, Benjamin </t>
  </si>
  <si>
    <t>01/26/26 – 01/31/26</t>
  </si>
  <si>
    <t>02/01/26 – 02/28/26</t>
  </si>
  <si>
    <t>03/01/26 – 03/31/26</t>
  </si>
  <si>
    <t>04/01/26 – 04/30/26</t>
  </si>
  <si>
    <t>05/01/26 – 05/26/26</t>
  </si>
  <si>
    <t>N01000200</t>
  </si>
  <si>
    <t>DE ARAUJO LIMA E SOUZA, GISELLE</t>
  </si>
  <si>
    <t>Alexander, Benjamin</t>
  </si>
  <si>
    <t>as of: 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</si>
</sst>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409]m/d/yy\ h:mm\ AM/PM;@"/>
  </numFmts>
  <fonts count="29" x14ac:knownFonts="1">
    <font>
      <sz val="11"/>
      <color theme="1"/>
      <name val="Calibri"/>
      <family val="2"/>
      <scheme val="minor"/>
    </font>
    <font>
      <sz val="10"/>
      <color indexed="8"/>
      <name val="Arial"/>
      <family val="2"/>
    </font>
    <font>
      <b/>
      <sz val="16"/>
      <name val="Calibri Light"/>
      <family val="2"/>
    </font>
    <font>
      <b/>
      <sz val="18"/>
      <name val="Calibri Light"/>
      <family val="2"/>
    </font>
    <font>
      <sz val="10"/>
      <color indexed="8"/>
      <name val="Arial"/>
      <family val="2"/>
    </font>
    <font>
      <sz val="12"/>
      <color indexed="8"/>
      <name val="Calibri"/>
      <family val="2"/>
    </font>
    <font>
      <b/>
      <sz val="11"/>
      <color indexed="8"/>
      <name val="Calibri"/>
      <family val="2"/>
    </font>
    <font>
      <sz val="12"/>
      <color indexed="8"/>
      <name val="Calibri"/>
      <family val="2"/>
    </font>
    <font>
      <b/>
      <sz val="12"/>
      <color indexed="8"/>
      <name val="Calibri"/>
      <family val="2"/>
    </font>
    <font>
      <sz val="12"/>
      <name val="Calibri"/>
      <family val="2"/>
    </font>
    <font>
      <b/>
      <sz val="12"/>
      <color indexed="9"/>
      <name val="Calibri"/>
      <family val="2"/>
    </font>
    <font>
      <b/>
      <sz val="12"/>
      <name val="Calibri"/>
      <family val="2"/>
    </font>
    <font>
      <b/>
      <sz val="14"/>
      <name val="Calibri"/>
      <family val="2"/>
    </font>
    <font>
      <b/>
      <sz val="16"/>
      <color indexed="10"/>
      <name val="Calibri"/>
      <family val="2"/>
    </font>
    <font>
      <b/>
      <i/>
      <sz val="12"/>
      <color indexed="8"/>
      <name val="Calibri"/>
      <family val="2"/>
    </font>
    <font>
      <b/>
      <i/>
      <sz val="16"/>
      <color indexed="10"/>
      <name val="Calibri Light"/>
      <family val="2"/>
    </font>
    <font>
      <sz val="16"/>
      <color indexed="10"/>
      <name val="Calibri"/>
      <family val="2"/>
    </font>
    <font>
      <sz val="11"/>
      <color theme="1"/>
      <name val="Calibri"/>
      <family val="2"/>
      <scheme val="minor"/>
    </font>
    <font>
      <b/>
      <sz val="11"/>
      <color rgb="FF3F3F3F"/>
      <name val="Calibri"/>
      <family val="2"/>
      <scheme val="minor"/>
    </font>
    <font>
      <b/>
      <i/>
      <sz val="12"/>
      <color theme="0"/>
      <name val="Calibri"/>
      <family val="2"/>
    </font>
    <font>
      <sz val="12"/>
      <color theme="0"/>
      <name val="Calibri"/>
      <family val="2"/>
    </font>
    <font>
      <sz val="12"/>
      <color theme="1"/>
      <name val="Times New Roman"/>
      <family val="1"/>
    </font>
    <font>
      <b/>
      <i/>
      <sz val="14"/>
      <color indexed="10"/>
      <name val="Calibri"/>
      <family val="2"/>
    </font>
    <font>
      <b/>
      <sz val="18"/>
      <color indexed="8"/>
      <name val="Calibri"/>
      <family val="2"/>
    </font>
    <font>
      <sz val="18"/>
      <color indexed="8"/>
      <name val="Calibri"/>
      <family val="2"/>
    </font>
    <font>
      <b/>
      <sz val="11"/>
      <color rgb="FFFF0000"/>
      <name val="Calibri"/>
      <family val="2"/>
      <scheme val="minor"/>
    </font>
    <font>
      <b/>
      <sz val="11"/>
      <color rgb="FFFF0000"/>
      <name val="Calibri"/>
      <family val="2"/>
    </font>
    <font>
      <sz val="10"/>
      <color indexed="8"/>
      <name val="Calibri"/>
      <family val="2"/>
    </font>
    <font>
      <b/>
      <sz val="12"/>
      <color rgb="FF000000"/>
      <name val="Calibri"/>
      <family val="2"/>
    </font>
  </fonts>
  <fills count="16">
    <fill>
      <patternFill patternType="none"/>
    </fill>
    <fill>
      <patternFill patternType="gray125"/>
    </fill>
    <fill>
      <patternFill patternType="solid">
        <fgColor indexed="55"/>
        <bgColor indexed="64"/>
      </patternFill>
    </fill>
    <fill>
      <patternFill patternType="solid">
        <fgColor indexed="23"/>
        <bgColor indexed="64"/>
      </patternFill>
    </fill>
    <fill>
      <patternFill patternType="solid">
        <fgColor indexed="29"/>
        <bgColor indexed="64"/>
      </patternFill>
    </fill>
    <fill>
      <patternFill patternType="solid">
        <fgColor indexed="43"/>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indexed="50"/>
        <bgColor indexed="64"/>
      </patternFill>
    </fill>
    <fill>
      <patternFill patternType="solid">
        <fgColor theme="6" tint="0.59999389629810485"/>
        <bgColor indexed="65"/>
      </patternFill>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s>
  <cellStyleXfs count="6">
    <xf numFmtId="0" fontId="0" fillId="0" borderId="0"/>
    <xf numFmtId="0" fontId="17" fillId="10" borderId="0" applyNumberFormat="0" applyBorder="0" applyAlignment="0" applyProtection="0"/>
    <xf numFmtId="0" fontId="1" fillId="0" borderId="0"/>
    <xf numFmtId="0" fontId="4" fillId="0" borderId="0"/>
    <xf numFmtId="0" fontId="18" fillId="11" borderId="9" applyNumberFormat="0" applyAlignment="0" applyProtection="0"/>
    <xf numFmtId="0" fontId="17" fillId="0" borderId="0"/>
  </cellStyleXfs>
  <cellXfs count="137">
    <xf numFmtId="0" fontId="0" fillId="0" borderId="0" xfId="0"/>
    <xf numFmtId="0" fontId="7" fillId="0" borderId="0" xfId="0" applyFont="1"/>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0" fillId="2" borderId="1" xfId="4" applyFont="1" applyFill="1" applyBorder="1" applyAlignment="1" applyProtection="1">
      <alignment horizontal="center" vertical="center" wrapText="1"/>
    </xf>
    <xf numFmtId="0" fontId="10" fillId="3" borderId="1" xfId="4" applyFont="1" applyFill="1" applyBorder="1" applyAlignment="1" applyProtection="1">
      <alignment horizontal="center" vertical="center"/>
    </xf>
    <xf numFmtId="0" fontId="7" fillId="0" borderId="0" xfId="0" applyFont="1" applyAlignment="1" applyProtection="1">
      <alignment horizontal="center" vertical="center"/>
      <protection locked="0"/>
    </xf>
    <xf numFmtId="0" fontId="10" fillId="2" borderId="3" xfId="4" applyFont="1" applyFill="1" applyBorder="1" applyAlignment="1" applyProtection="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3" borderId="1" xfId="4" applyNumberFormat="1" applyFont="1" applyFill="1" applyBorder="1" applyAlignment="1" applyProtection="1">
      <alignment horizontal="center" vertical="center"/>
    </xf>
    <xf numFmtId="164" fontId="7" fillId="0" borderId="0" xfId="0" applyNumberFormat="1" applyFont="1"/>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0" borderId="0" xfId="0" applyFont="1" applyAlignment="1">
      <alignment horizontal="center" vertical="center"/>
    </xf>
    <xf numFmtId="0" fontId="6" fillId="6" borderId="5" xfId="0" applyFont="1" applyFill="1" applyBorder="1" applyAlignment="1">
      <alignment horizontal="center" vertical="center"/>
    </xf>
    <xf numFmtId="0" fontId="6" fillId="6" borderId="1" xfId="0" applyFont="1" applyFill="1" applyBorder="1" applyAlignment="1">
      <alignment horizontal="center" vertical="center"/>
    </xf>
    <xf numFmtId="0" fontId="0" fillId="0" borderId="1" xfId="0" applyBorder="1" applyAlignment="1" applyProtection="1">
      <alignment vertical="center"/>
      <protection locked="0"/>
    </xf>
    <xf numFmtId="0" fontId="0" fillId="0" borderId="0" xfId="0" applyAlignment="1">
      <alignment vertical="center"/>
    </xf>
    <xf numFmtId="0" fontId="6" fillId="5"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44" fontId="6" fillId="6"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5" fillId="0" borderId="1" xfId="0" applyFont="1" applyBorder="1"/>
    <xf numFmtId="164" fontId="5" fillId="0" borderId="2" xfId="0" applyNumberFormat="1" applyFont="1" applyBorder="1" applyAlignment="1" applyProtection="1">
      <alignment vertical="center"/>
      <protection locked="0"/>
    </xf>
    <xf numFmtId="0" fontId="5" fillId="0" borderId="2" xfId="0" applyFont="1" applyBorder="1" applyAlignment="1" applyProtection="1">
      <alignment vertical="center"/>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right" vertical="center"/>
      <protection locked="0"/>
    </xf>
    <xf numFmtId="0" fontId="0" fillId="0" borderId="0" xfId="0" applyAlignment="1" applyProtection="1">
      <alignment horizontal="right" vertical="center"/>
      <protection locked="0"/>
    </xf>
    <xf numFmtId="2" fontId="0" fillId="0" borderId="1" xfId="0" applyNumberFormat="1" applyBorder="1" applyAlignment="1" applyProtection="1">
      <alignment horizontal="right" vertical="center"/>
      <protection locked="0"/>
    </xf>
    <xf numFmtId="14" fontId="0" fillId="0" borderId="1" xfId="0" applyNumberFormat="1" applyBorder="1" applyAlignment="1" applyProtection="1">
      <alignment horizontal="right" vertical="center"/>
      <protection locked="0"/>
    </xf>
    <xf numFmtId="44" fontId="0" fillId="0" borderId="1" xfId="0" applyNumberFormat="1" applyBorder="1" applyAlignment="1" applyProtection="1">
      <alignment horizontal="right" vertical="center"/>
      <protection locked="0"/>
    </xf>
    <xf numFmtId="44" fontId="0" fillId="0" borderId="0" xfId="0" applyNumberFormat="1" applyAlignment="1" applyProtection="1">
      <alignment horizontal="right" vertical="center"/>
      <protection locked="0"/>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horizontal="right" vertical="center"/>
    </xf>
    <xf numFmtId="1" fontId="6" fillId="5" borderId="1" xfId="0" applyNumberFormat="1" applyFont="1" applyFill="1" applyBorder="1" applyAlignment="1">
      <alignment horizontal="center" vertical="center"/>
    </xf>
    <xf numFmtId="1" fontId="0" fillId="0" borderId="1" xfId="0" applyNumberFormat="1" applyBorder="1" applyAlignment="1" applyProtection="1">
      <alignment horizontal="right" vertical="center"/>
      <protection locked="0"/>
    </xf>
    <xf numFmtId="1" fontId="0" fillId="0" borderId="0" xfId="0" applyNumberFormat="1" applyAlignment="1">
      <alignment horizontal="right" vertical="center"/>
    </xf>
    <xf numFmtId="0" fontId="21" fillId="0" borderId="0" xfId="0" applyFont="1" applyAlignment="1">
      <alignment vertical="center"/>
    </xf>
    <xf numFmtId="14" fontId="21" fillId="0" borderId="0" xfId="0" applyNumberFormat="1" applyFont="1" applyAlignment="1">
      <alignment vertical="center"/>
    </xf>
    <xf numFmtId="0" fontId="0" fillId="0" borderId="1" xfId="0" applyBorder="1" applyAlignment="1">
      <alignment vertical="center"/>
    </xf>
    <xf numFmtId="0" fontId="25" fillId="0" borderId="0" xfId="0" applyFont="1"/>
    <xf numFmtId="44" fontId="6" fillId="6" borderId="8" xfId="0" applyNumberFormat="1" applyFont="1" applyFill="1" applyBorder="1" applyAlignment="1">
      <alignment horizontal="center" vertical="center"/>
    </xf>
    <xf numFmtId="44" fontId="0" fillId="0" borderId="8" xfId="0" applyNumberFormat="1" applyBorder="1" applyAlignment="1" applyProtection="1">
      <alignment horizontal="right" vertical="center"/>
      <protection locked="0"/>
    </xf>
    <xf numFmtId="0" fontId="26" fillId="13" borderId="1" xfId="0" applyFont="1" applyFill="1" applyBorder="1" applyAlignment="1">
      <alignment horizontal="center" vertical="center"/>
    </xf>
    <xf numFmtId="0" fontId="25" fillId="13" borderId="1" xfId="0" applyFont="1" applyFill="1" applyBorder="1" applyAlignment="1">
      <alignment horizontal="center" vertical="center"/>
    </xf>
    <xf numFmtId="0" fontId="25" fillId="0" borderId="1"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5" fillId="6" borderId="10" xfId="0" applyFont="1" applyFill="1" applyBorder="1" applyAlignment="1">
      <alignment horizontal="center" vertical="center" wrapText="1"/>
    </xf>
    <xf numFmtId="0" fontId="5" fillId="0" borderId="0" xfId="0" applyFont="1" applyAlignment="1" applyProtection="1">
      <alignment vertical="center"/>
      <protection locked="0"/>
    </xf>
    <xf numFmtId="0" fontId="10" fillId="14" borderId="0" xfId="0" applyFont="1" applyFill="1" applyAlignment="1">
      <alignment horizontal="center" vertical="center" wrapText="1"/>
    </xf>
    <xf numFmtId="0" fontId="19" fillId="12" borderId="11" xfId="0" applyFont="1" applyFill="1" applyBorder="1" applyAlignment="1">
      <alignment horizontal="center" vertical="center"/>
    </xf>
    <xf numFmtId="0" fontId="20" fillId="12" borderId="10" xfId="0" applyFont="1" applyFill="1" applyBorder="1" applyAlignment="1">
      <alignment horizontal="center" vertical="center" wrapText="1"/>
    </xf>
    <xf numFmtId="0" fontId="12" fillId="0" borderId="0" xfId="1" applyFont="1" applyFill="1" applyBorder="1" applyAlignment="1" applyProtection="1">
      <alignment horizontal="right" vertical="center" wrapText="1"/>
    </xf>
    <xf numFmtId="0" fontId="5" fillId="0" borderId="2" xfId="0" applyFont="1" applyBorder="1" applyAlignment="1" applyProtection="1">
      <alignment horizontal="left" vertical="center"/>
      <protection locked="0"/>
    </xf>
    <xf numFmtId="2" fontId="5" fillId="0" borderId="2" xfId="0" applyNumberFormat="1" applyFont="1" applyBorder="1" applyAlignment="1" applyProtection="1">
      <alignment vertical="center"/>
      <protection locked="0"/>
    </xf>
    <xf numFmtId="0" fontId="5" fillId="0" borderId="2" xfId="0" applyFont="1" applyBorder="1" applyAlignment="1" applyProtection="1">
      <alignment horizontal="center" vertical="center"/>
      <protection locked="0"/>
    </xf>
    <xf numFmtId="0" fontId="5" fillId="5" borderId="18" xfId="0" applyFont="1" applyFill="1" applyBorder="1" applyAlignment="1">
      <alignment horizontal="center" vertical="center" wrapText="1"/>
    </xf>
    <xf numFmtId="0" fontId="13" fillId="0" borderId="0" xfId="0" applyFont="1" applyAlignment="1" applyProtection="1">
      <alignment horizontal="left" vertical="center"/>
      <protection locked="0"/>
    </xf>
    <xf numFmtId="0" fontId="0" fillId="0" borderId="1" xfId="0" applyBorder="1" applyProtection="1">
      <protection locked="0"/>
    </xf>
    <xf numFmtId="0" fontId="5"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5"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0" borderId="0" xfId="0" applyFont="1"/>
    <xf numFmtId="0" fontId="5" fillId="0" borderId="8" xfId="0" applyFont="1" applyBorder="1"/>
    <xf numFmtId="0" fontId="14" fillId="6" borderId="14" xfId="0" applyFont="1" applyFill="1" applyBorder="1" applyAlignment="1">
      <alignment horizontal="center" vertical="center"/>
    </xf>
    <xf numFmtId="0" fontId="8" fillId="6" borderId="10" xfId="0" applyFont="1" applyFill="1" applyBorder="1" applyAlignment="1">
      <alignment horizontal="center" vertical="center" wrapText="1"/>
    </xf>
    <xf numFmtId="0" fontId="0" fillId="0" borderId="0" xfId="0" applyAlignment="1">
      <alignment horizontal="left"/>
    </xf>
    <xf numFmtId="2" fontId="0" fillId="0" borderId="1" xfId="0" applyNumberFormat="1" applyBorder="1" applyAlignment="1">
      <alignment horizontal="center" vertical="center"/>
    </xf>
    <xf numFmtId="0" fontId="0" fillId="0" borderId="1" xfId="0" applyBorder="1"/>
    <xf numFmtId="0" fontId="23" fillId="0" borderId="0" xfId="0" applyFont="1" applyFill="1" applyAlignment="1" applyProtection="1">
      <alignment vertical="center"/>
      <protection locked="0"/>
    </xf>
    <xf numFmtId="0" fontId="24" fillId="0" borderId="0" xfId="0" applyFont="1" applyFill="1" applyAlignment="1" applyProtection="1">
      <alignment horizontal="left" vertical="center"/>
      <protection locked="0"/>
    </xf>
    <xf numFmtId="165" fontId="24" fillId="0" borderId="0" xfId="0" applyNumberFormat="1" applyFont="1" applyFill="1" applyAlignment="1">
      <alignment horizontal="left" vertical="center"/>
    </xf>
    <xf numFmtId="0" fontId="23" fillId="0" borderId="0" xfId="0" applyFont="1" applyFill="1" applyAlignment="1" applyProtection="1">
      <alignment horizontal="left" vertical="center"/>
      <protection locked="0"/>
    </xf>
    <xf numFmtId="0" fontId="0" fillId="0" borderId="0" xfId="0" applyAlignment="1">
      <alignment horizontal="center" vertical="center"/>
    </xf>
    <xf numFmtId="2" fontId="0" fillId="0" borderId="1" xfId="0" applyNumberFormat="1" applyBorder="1" applyAlignment="1">
      <alignment horizontal="left" vertical="center"/>
    </xf>
    <xf numFmtId="2" fontId="5" fillId="0" borderId="2" xfId="0" applyNumberFormat="1" applyFont="1" applyBorder="1" applyAlignment="1" applyProtection="1">
      <alignment horizontal="left" vertical="center"/>
      <protection locked="0"/>
    </xf>
    <xf numFmtId="2" fontId="0" fillId="0" borderId="1" xfId="0" applyNumberFormat="1" applyBorder="1" applyAlignment="1" applyProtection="1">
      <alignment horizontal="left"/>
      <protection locked="0"/>
    </xf>
    <xf numFmtId="14" fontId="0" fillId="0" borderId="1" xfId="0" applyNumberFormat="1" applyBorder="1" applyProtection="1">
      <protection locked="0"/>
    </xf>
    <xf numFmtId="14" fontId="5" fillId="0" borderId="1" xfId="0" applyNumberFormat="1" applyFont="1" applyBorder="1"/>
    <xf numFmtId="0" fontId="5" fillId="5" borderId="19" xfId="0" applyFont="1" applyFill="1" applyBorder="1" applyAlignment="1">
      <alignment horizontal="center" vertical="center" wrapText="1"/>
    </xf>
    <xf numFmtId="0" fontId="5" fillId="15" borderId="15" xfId="0" applyFont="1" applyFill="1" applyBorder="1" applyAlignment="1">
      <alignment horizontal="center" vertical="center" wrapText="1"/>
    </xf>
    <xf numFmtId="0" fontId="5" fillId="15" borderId="16" xfId="0" applyFont="1" applyFill="1" applyBorder="1" applyAlignment="1">
      <alignment horizontal="center" vertical="center" wrapText="1"/>
    </xf>
    <xf numFmtId="0" fontId="5" fillId="15" borderId="17" xfId="0" applyFont="1" applyFill="1" applyBorder="1" applyAlignment="1">
      <alignment horizontal="center" vertical="center" wrapText="1"/>
    </xf>
    <xf numFmtId="0" fontId="9" fillId="15" borderId="18" xfId="0" applyFont="1" applyFill="1" applyBorder="1" applyAlignment="1">
      <alignment horizontal="center" vertical="center" wrapText="1"/>
    </xf>
    <xf numFmtId="0" fontId="17" fillId="0" borderId="0" xfId="5"/>
    <xf numFmtId="0" fontId="17" fillId="0" borderId="0" xfId="5" applyAlignment="1">
      <alignment horizontal="left"/>
    </xf>
    <xf numFmtId="0" fontId="0" fillId="0" borderId="0" xfId="0" applyNumberFormat="1"/>
    <xf numFmtId="0" fontId="0" fillId="0" borderId="0" xfId="0" applyFill="1"/>
    <xf numFmtId="0" fontId="0" fillId="0" borderId="0" xfId="0" applyFill="1" applyAlignment="1">
      <alignment horizontal="left"/>
    </xf>
    <xf numFmtId="0" fontId="25" fillId="0" borderId="0" xfId="0" applyFont="1" applyFill="1"/>
    <xf numFmtId="0" fontId="17" fillId="0" borderId="0" xfId="5" applyFill="1"/>
    <xf numFmtId="0" fontId="2" fillId="0" borderId="0" xfId="1" applyFont="1" applyFill="1" applyAlignment="1" applyProtection="1">
      <alignment horizontal="center" vertical="center" wrapText="1"/>
    </xf>
    <xf numFmtId="0" fontId="3" fillId="0" borderId="0" xfId="1" applyFont="1" applyFill="1" applyAlignment="1" applyProtection="1">
      <alignment horizontal="center" vertical="center" wrapText="1"/>
    </xf>
    <xf numFmtId="0" fontId="5" fillId="0" borderId="4" xfId="0" applyFont="1" applyBorder="1" applyAlignment="1" applyProtection="1">
      <alignment horizontal="center" vertical="center"/>
      <protection locked="0"/>
    </xf>
    <xf numFmtId="0" fontId="11" fillId="0" borderId="4" xfId="1" applyFont="1" applyFill="1" applyBorder="1" applyAlignment="1" applyProtection="1">
      <alignment horizontal="center" vertical="center" wrapText="1"/>
    </xf>
    <xf numFmtId="0" fontId="16" fillId="0" borderId="0" xfId="0" applyFont="1" applyAlignment="1">
      <alignment horizontal="center" vertical="center"/>
    </xf>
    <xf numFmtId="0" fontId="12" fillId="0" borderId="0" xfId="1" applyFont="1" applyFill="1" applyAlignment="1" applyProtection="1">
      <alignment horizontal="center" vertical="center" wrapText="1"/>
    </xf>
    <xf numFmtId="0" fontId="12" fillId="0" borderId="6" xfId="1" applyFont="1" applyFill="1" applyBorder="1" applyAlignment="1" applyProtection="1">
      <alignment horizontal="center" vertical="center" wrapText="1"/>
      <protection locked="0"/>
    </xf>
    <xf numFmtId="0" fontId="23" fillId="7" borderId="7" xfId="0" applyFont="1" applyFill="1" applyBorder="1" applyAlignment="1">
      <alignment horizontal="right" vertical="center"/>
    </xf>
    <xf numFmtId="0" fontId="24" fillId="7" borderId="0" xfId="0" applyFont="1" applyFill="1" applyAlignment="1" applyProtection="1">
      <alignment horizontal="center" vertical="center"/>
      <protection locked="0"/>
    </xf>
    <xf numFmtId="0" fontId="14" fillId="6" borderId="12"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4" xfId="0" applyFont="1" applyFill="1" applyBorder="1" applyAlignment="1">
      <alignment horizontal="center" vertical="center"/>
    </xf>
    <xf numFmtId="0" fontId="22" fillId="0" borderId="0" xfId="0" applyFont="1" applyAlignment="1">
      <alignment horizontal="center" vertical="center"/>
    </xf>
    <xf numFmtId="0" fontId="15" fillId="0" borderId="0" xfId="0" applyFont="1" applyAlignment="1">
      <alignment horizontal="center" vertical="center"/>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xf>
    <xf numFmtId="0" fontId="0" fillId="0" borderId="19" xfId="0" applyBorder="1" applyAlignment="1">
      <alignment horizontal="center" vertical="center"/>
    </xf>
    <xf numFmtId="0" fontId="13" fillId="0" borderId="0" xfId="0" applyFont="1" applyAlignment="1" applyProtection="1">
      <alignment horizontal="left" vertical="center"/>
      <protection locked="0"/>
    </xf>
    <xf numFmtId="0" fontId="5" fillId="0" borderId="0" xfId="0" applyFont="1" applyAlignment="1">
      <alignment horizontal="center" vertical="center"/>
    </xf>
    <xf numFmtId="0" fontId="23" fillId="7" borderId="6" xfId="0" applyFont="1" applyFill="1" applyBorder="1" applyAlignment="1">
      <alignment horizontal="right" vertical="center"/>
    </xf>
    <xf numFmtId="0" fontId="14" fillId="15" borderId="20" xfId="0" applyFont="1" applyFill="1" applyBorder="1" applyAlignment="1">
      <alignment horizontal="center" vertical="center"/>
    </xf>
    <xf numFmtId="0" fontId="14" fillId="15" borderId="21" xfId="0" applyFont="1" applyFill="1" applyBorder="1" applyAlignment="1">
      <alignment horizontal="center" vertical="center"/>
    </xf>
    <xf numFmtId="0" fontId="0" fillId="15" borderId="19" xfId="0" applyFill="1" applyBorder="1" applyAlignment="1">
      <alignment horizontal="center" vertical="center"/>
    </xf>
    <xf numFmtId="0" fontId="23" fillId="7" borderId="0" xfId="0" applyFont="1" applyFill="1" applyAlignment="1" applyProtection="1">
      <alignment vertical="center"/>
      <protection locked="0"/>
    </xf>
    <xf numFmtId="0" fontId="0" fillId="0" borderId="0" xfId="0" applyAlignment="1" applyProtection="1">
      <alignment vertical="center"/>
      <protection locked="0"/>
    </xf>
    <xf numFmtId="165" fontId="24" fillId="7" borderId="0" xfId="0" applyNumberFormat="1" applyFont="1" applyFill="1" applyAlignment="1">
      <alignment horizontal="center" vertical="center"/>
    </xf>
    <xf numFmtId="0" fontId="6" fillId="5" borderId="22" xfId="0" applyFont="1" applyFill="1" applyBorder="1" applyAlignment="1">
      <alignment horizontal="center" vertical="center"/>
    </xf>
    <xf numFmtId="0" fontId="6" fillId="5" borderId="0" xfId="0" applyFont="1" applyFill="1" applyBorder="1" applyAlignment="1">
      <alignment horizontal="center" vertical="center"/>
    </xf>
    <xf numFmtId="0" fontId="6" fillId="6" borderId="0" xfId="0" applyFont="1" applyFill="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6" fillId="9" borderId="8" xfId="0" applyFont="1" applyFill="1" applyBorder="1" applyAlignment="1">
      <alignment horizontal="center" vertical="center"/>
    </xf>
    <xf numFmtId="0" fontId="6" fillId="9" borderId="7" xfId="0" applyFont="1" applyFill="1" applyBorder="1" applyAlignment="1">
      <alignment horizontal="center" vertical="center"/>
    </xf>
  </cellXfs>
  <cellStyles count="6">
    <cellStyle name="40% - Accent3" xfId="1" builtinId="39"/>
    <cellStyle name="Normal" xfId="0" builtinId="0"/>
    <cellStyle name="Normal 141" xfId="5" xr:uid="{ECA52026-41C3-4B88-BEAD-797825C1D5CE}"/>
    <cellStyle name="Normal 2" xfId="2" xr:uid="{00000000-0005-0000-0000-000002000000}"/>
    <cellStyle name="Normal 3" xfId="3" xr:uid="{00000000-0005-0000-0000-000003000000}"/>
    <cellStyle name="Output" xfId="4" builtinId="2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lor rgb="FFFF0000"/>
      </font>
      <fill>
        <patternFill>
          <bgColor rgb="FFFFFF00"/>
        </patternFill>
      </fill>
    </dxf>
    <dxf>
      <font>
        <b/>
        <i val="0"/>
        <color rgb="FFFF0000"/>
      </font>
      <fill>
        <patternFill>
          <bgColor rgb="FFFFFF00"/>
        </patternFill>
      </fill>
    </dxf>
    <dxf>
      <font>
        <b/>
        <i val="0"/>
        <strike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586741</xdr:colOff>
      <xdr:row>97</xdr:row>
      <xdr:rowOff>7271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 y="0"/>
          <a:ext cx="7697771" cy="17639427"/>
        </a:xfrm>
        <a:prstGeom prst="rect">
          <a:avLst/>
        </a:prstGeom>
        <a:solidFill>
          <a:schemeClr val="bg1"/>
        </a:solidFill>
        <a:ln w="28575" cmpd="sng">
          <a:solidFill>
            <a:schemeClr val="accent5">
              <a:lumMod val="7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dk1"/>
              </a:solidFill>
              <a:effectLst/>
              <a:latin typeface="+mn-lt"/>
              <a:ea typeface="+mn-ea"/>
              <a:cs typeface="+mn-cs"/>
            </a:rPr>
            <a:t>Completing the Faculty Service Report</a:t>
          </a:r>
        </a:p>
        <a:p>
          <a:pPr algn="ctr"/>
          <a:endParaRPr lang="en-US" sz="1100" b="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mn-lt"/>
              <a:ea typeface="+mn-ea"/>
              <a:cs typeface="+mn-cs"/>
            </a:rPr>
            <a:t>2 YEAR ADJUNCTS: </a:t>
          </a:r>
          <a:r>
            <a:rPr lang="en-US" sz="1100" b="0">
              <a:solidFill>
                <a:srgbClr val="FF0000"/>
              </a:solidFill>
              <a:effectLst/>
              <a:latin typeface="+mn-lt"/>
              <a:ea typeface="+mn-ea"/>
              <a:cs typeface="+mn-cs"/>
            </a:rPr>
            <a:t>Under the new contract, specific conditions apply for multi-semester appointments.  </a:t>
          </a:r>
          <a:endParaRPr lang="en-US" sz="1100">
            <a:solidFill>
              <a:srgbClr val="FF0000"/>
            </a:solidFill>
            <a:effectLst/>
            <a:latin typeface="+mn-lt"/>
            <a:ea typeface="+mn-ea"/>
            <a:cs typeface="+mn-cs"/>
          </a:endParaRPr>
        </a:p>
        <a:p>
          <a:r>
            <a:rPr lang="en-US" sz="1100">
              <a:solidFill>
                <a:srgbClr val="FF0000"/>
              </a:solidFill>
              <a:effectLst/>
              <a:latin typeface="+mn-lt"/>
              <a:ea typeface="+mn-ea"/>
              <a:cs typeface="+mn-cs"/>
            </a:rPr>
            <a:t>• If an adjunct has four unauthorized latenesses of 15 minutes or more in a course, the semester cannot count toward eligibility for a multi-semseter appointment, and any current two-year appointment is void.</a:t>
          </a:r>
        </a:p>
        <a:p>
          <a:pPr algn="l"/>
          <a:r>
            <a:rPr kumimoji="0" lang="en-US" sz="1100" b="0" i="0" u="none" strike="noStrike" kern="0" cap="none" spc="0" normalizeH="0" baseline="0" noProof="0">
              <a:ln>
                <a:noFill/>
              </a:ln>
              <a:solidFill>
                <a:srgbClr val="FF0000"/>
              </a:solidFill>
              <a:effectLst/>
              <a:uLnTx/>
              <a:uFillTx/>
              <a:latin typeface="+mn-lt"/>
              <a:ea typeface="+mn-ea"/>
              <a:cs typeface="+mn-cs"/>
            </a:rPr>
            <a:t>• The FSR spreadsheet has been updated to track this data point: “Date of Absence or Lateness (MM/DD/YY)" and "Unauth Lateness of 15+ Min.”</a:t>
          </a:r>
        </a:p>
        <a:p>
          <a:pPr algn="l"/>
          <a:r>
            <a:rPr kumimoji="0" lang="en-US" sz="1100" b="0" i="0" u="none" strike="noStrike" kern="0" cap="none" spc="0" normalizeH="0" baseline="0" noProof="0">
              <a:ln>
                <a:noFill/>
              </a:ln>
              <a:solidFill>
                <a:srgbClr val="FF0000"/>
              </a:solidFill>
              <a:effectLst/>
              <a:uLnTx/>
              <a:uFillTx/>
              <a:latin typeface="+mn-lt"/>
              <a:ea typeface="+mn-ea"/>
              <a:cs typeface="+mn-cs"/>
            </a:rPr>
            <a:t>• If the lateness has been authorized, there is no need to report it.</a:t>
          </a:r>
        </a:p>
        <a:p>
          <a:pPr algn="l"/>
          <a:r>
            <a:rPr lang="en-US" sz="1100" b="0" i="0" baseline="0">
              <a:solidFill>
                <a:srgbClr val="FF0000"/>
              </a:solidFill>
              <a:effectLst/>
              <a:latin typeface="+mn-lt"/>
              <a:ea typeface="+mn-ea"/>
              <a:cs typeface="+mn-cs"/>
            </a:rPr>
            <a:t>• </a:t>
          </a:r>
          <a:r>
            <a:rPr kumimoji="0" lang="en-US" sz="1100" b="0" i="0" u="none" strike="noStrike" kern="0" cap="none" spc="0" normalizeH="0" baseline="0" noProof="0">
              <a:ln>
                <a:noFill/>
              </a:ln>
              <a:solidFill>
                <a:srgbClr val="FF0000"/>
              </a:solidFill>
              <a:effectLst/>
              <a:uLnTx/>
              <a:uFillTx/>
              <a:latin typeface="+mn-lt"/>
              <a:ea typeface="+mn-ea"/>
              <a:cs typeface="+mn-cs"/>
            </a:rPr>
            <a:t>You must inform the instructor that their lateness has been noted and will count to the total allowed before voiding their multi-semester appointment.</a:t>
          </a:r>
          <a:endParaRPr lang="en-US" sz="1100" b="0">
            <a:solidFill>
              <a:srgbClr val="FF0000"/>
            </a:solidFill>
            <a:effectLst/>
            <a:latin typeface="+mn-lt"/>
            <a:ea typeface="+mn-ea"/>
            <a:cs typeface="+mn-cs"/>
          </a:endParaRPr>
        </a:p>
        <a:p>
          <a:pPr algn="l"/>
          <a:endParaRPr lang="en-US" sz="1100" b="0" baseline="0">
            <a:solidFill>
              <a:srgbClr val="0070C0"/>
            </a:solidFill>
            <a:effectLst/>
            <a:latin typeface="+mn-lt"/>
            <a:ea typeface="+mn-ea"/>
            <a:cs typeface="+mn-cs"/>
          </a:endParaRPr>
        </a:p>
        <a:p>
          <a:pPr algn="l"/>
          <a:r>
            <a:rPr lang="en-US" sz="1100" b="1" baseline="0">
              <a:solidFill>
                <a:srgbClr val="FF0000"/>
              </a:solidFill>
              <a:effectLst/>
              <a:latin typeface="+mn-lt"/>
              <a:ea typeface="+mn-ea"/>
              <a:cs typeface="+mn-cs"/>
            </a:rPr>
            <a:t>COVID (removed from the "reason" column)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rgbClr val="FF0000"/>
              </a:solidFill>
              <a:effectLst/>
              <a:latin typeface="+mn-lt"/>
              <a:ea typeface="+mn-ea"/>
              <a:cs typeface="+mn-cs"/>
            </a:rPr>
            <a:t>The COVID-19</a:t>
          </a:r>
          <a:r>
            <a:rPr lang="en-US" sz="1100" baseline="0">
              <a:solidFill>
                <a:srgbClr val="FF0000"/>
              </a:solidFill>
              <a:effectLst/>
              <a:latin typeface="+mn-lt"/>
              <a:ea typeface="+mn-ea"/>
              <a:cs typeface="+mn-cs"/>
            </a:rPr>
            <a:t> N</a:t>
          </a:r>
          <a:r>
            <a:rPr lang="en-US" sz="1100">
              <a:solidFill>
                <a:srgbClr val="FF0000"/>
              </a:solidFill>
              <a:effectLst/>
              <a:latin typeface="+mn-lt"/>
              <a:ea typeface="+mn-ea"/>
              <a:cs typeface="+mn-cs"/>
            </a:rPr>
            <a:t>ew York Sick Paid Leave </a:t>
          </a:r>
          <a:r>
            <a:rPr lang="en-US" sz="1100" b="0">
              <a:solidFill>
                <a:srgbClr val="FF0000"/>
              </a:solidFill>
              <a:effectLst/>
              <a:latin typeface="+mn-lt"/>
              <a:ea typeface="+mn-ea"/>
              <a:cs typeface="+mn-cs"/>
            </a:rPr>
            <a:t>expired on July 31st;</a:t>
          </a:r>
          <a:r>
            <a:rPr lang="en-US" sz="1100" b="0" baseline="0">
              <a:solidFill>
                <a:srgbClr val="FF0000"/>
              </a:solidFill>
              <a:effectLst/>
              <a:latin typeface="+mn-lt"/>
              <a:ea typeface="+mn-ea"/>
              <a:cs typeface="+mn-cs"/>
            </a:rPr>
            <a:t> COVID is now included in sick leave</a:t>
          </a:r>
          <a:r>
            <a:rPr lang="en-US" sz="1100">
              <a:solidFill>
                <a:srgbClr val="FF0000"/>
              </a:solidFill>
              <a:effectLst/>
              <a:latin typeface="+mn-lt"/>
              <a:ea typeface="+mn-ea"/>
              <a:cs typeface="+mn-cs"/>
            </a:rPr>
            <a:t>.</a:t>
          </a:r>
        </a:p>
        <a:p>
          <a:pPr lvl="0"/>
          <a:br>
            <a:rPr lang="en-US" sz="1100">
              <a:solidFill>
                <a:schemeClr val="dk1"/>
              </a:solidFill>
              <a:effectLst/>
              <a:latin typeface="+mn-lt"/>
              <a:ea typeface="+mn-ea"/>
              <a:cs typeface="+mn-cs"/>
            </a:rPr>
          </a:br>
          <a:r>
            <a:rPr lang="en-US" sz="1100" b="1">
              <a:solidFill>
                <a:schemeClr val="dk1"/>
              </a:solidFill>
              <a:effectLst/>
              <a:latin typeface="+mn-lt"/>
              <a:ea typeface="+mn-ea"/>
              <a:cs typeface="+mn-cs"/>
            </a:rPr>
            <a:t>1. Complete the Department Information</a:t>
          </a:r>
        </a:p>
        <a:p>
          <a:pPr lvl="1"/>
          <a:r>
            <a:rPr lang="en-US" sz="1100">
              <a:solidFill>
                <a:schemeClr val="dk1"/>
              </a:solidFill>
              <a:effectLst/>
              <a:latin typeface="+mn-lt"/>
              <a:ea typeface="+mn-ea"/>
              <a:cs typeface="+mn-cs"/>
            </a:rPr>
            <a:t>a. DEPARTMENT: your academic department</a:t>
          </a:r>
        </a:p>
        <a:p>
          <a:pPr lvl="1"/>
          <a:r>
            <a:rPr lang="en-US" sz="1100">
              <a:solidFill>
                <a:schemeClr val="dk1"/>
              </a:solidFill>
              <a:effectLst/>
              <a:latin typeface="+mn-lt"/>
              <a:ea typeface="+mn-ea"/>
              <a:cs typeface="+mn-cs"/>
            </a:rPr>
            <a:t>b. SUBMITTED BY: the name of the person who has completed the report and/or the name of the person to contact with 	any questions regarding the report</a:t>
          </a:r>
        </a:p>
        <a:p>
          <a:pPr lvl="1"/>
          <a:r>
            <a:rPr lang="en-US" sz="1100">
              <a:solidFill>
                <a:schemeClr val="dk1"/>
              </a:solidFill>
              <a:effectLst/>
              <a:latin typeface="+mn-lt"/>
              <a:ea typeface="+mn-ea"/>
              <a:cs typeface="+mn-cs"/>
            </a:rPr>
            <a:t>c. DATE: the date and time will automatically update; no action is needed</a:t>
          </a:r>
        </a:p>
        <a:p>
          <a:pPr lvl="1"/>
          <a:r>
            <a:rPr lang="en-US" sz="1100">
              <a:solidFill>
                <a:schemeClr val="dk1"/>
              </a:solidFill>
              <a:effectLst/>
              <a:latin typeface="+mn-lt"/>
              <a:ea typeface="+mn-ea"/>
              <a:cs typeface="+mn-cs"/>
            </a:rPr>
            <a:t>d. PERIOD: select the appropriate period from the drop down list</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2. If there were zero (0) absences or substitute service work to report:</a:t>
          </a:r>
        </a:p>
        <a:p>
          <a:pPr lvl="1"/>
          <a:r>
            <a:rPr lang="en-US" sz="1100">
              <a:solidFill>
                <a:schemeClr val="dk1"/>
              </a:solidFill>
              <a:effectLst/>
              <a:latin typeface="+mn-lt"/>
              <a:ea typeface="+mn-ea"/>
              <a:cs typeface="+mn-cs"/>
            </a:rPr>
            <a:t>a. select “none” from the drop down list</a:t>
          </a:r>
        </a:p>
        <a:p>
          <a:pPr lvl="1"/>
          <a:r>
            <a:rPr lang="en-US" sz="1100">
              <a:solidFill>
                <a:schemeClr val="dk1"/>
              </a:solidFill>
              <a:effectLst/>
              <a:latin typeface="+mn-lt"/>
              <a:ea typeface="+mn-ea"/>
              <a:cs typeface="+mn-cs"/>
            </a:rPr>
            <a:t>b. skip to step 4</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3. If you have absences or sub-service work to report complete one line per class meeting.</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a. CLASS INFORMATION</a:t>
          </a:r>
        </a:p>
        <a:p>
          <a:pPr lvl="2"/>
          <a:r>
            <a:rPr lang="en-US" sz="1100">
              <a:solidFill>
                <a:schemeClr val="dk1"/>
              </a:solidFill>
              <a:effectLst/>
              <a:latin typeface="+mn-lt"/>
              <a:ea typeface="+mn-ea"/>
              <a:cs typeface="+mn-cs"/>
            </a:rPr>
            <a:t>i. COURSE: the course code for the class (ARCH 1121, NUR 2110, ENG 3407, etc.)</a:t>
          </a:r>
        </a:p>
        <a:p>
          <a:pPr lvl="2"/>
          <a:r>
            <a:rPr lang="en-US" sz="1100">
              <a:solidFill>
                <a:schemeClr val="dk1"/>
              </a:solidFill>
              <a:effectLst/>
              <a:latin typeface="+mn-lt"/>
              <a:ea typeface="+mn-ea"/>
              <a:cs typeface="+mn-cs"/>
            </a:rPr>
            <a:t>ii. SECTION: the section number for the class (D530, E460, PT66)</a:t>
          </a:r>
        </a:p>
        <a:p>
          <a:pPr lvl="2"/>
          <a:r>
            <a:rPr lang="en-US" sz="1100">
              <a:solidFill>
                <a:schemeClr val="dk1"/>
              </a:solidFill>
              <a:effectLst/>
              <a:latin typeface="+mn-lt"/>
              <a:ea typeface="+mn-ea"/>
              <a:cs typeface="+mn-cs"/>
            </a:rPr>
            <a:t>iii. HOURS: the number of workload hours for the missed or cancelled class. NOTE: this number may be less than 	the total workload hours if the class meets multiple time during the week. For example, a six (6) 	hour course which meets twice a week would be three (3) hours per meeting.</a:t>
          </a:r>
        </a:p>
        <a:p>
          <a:pPr lvl="2"/>
          <a:r>
            <a:rPr lang="en-US" sz="1100">
              <a:solidFill>
                <a:schemeClr val="dk1"/>
              </a:solidFill>
              <a:effectLst/>
              <a:latin typeface="+mn-lt"/>
              <a:ea typeface="+mn-ea"/>
              <a:cs typeface="+mn-cs"/>
            </a:rPr>
            <a:t>iv. DAY OF WEEK</a:t>
          </a:r>
        </a:p>
        <a:p>
          <a:pPr lvl="2"/>
          <a:r>
            <a:rPr lang="en-US" sz="1100">
              <a:solidFill>
                <a:schemeClr val="dk1"/>
              </a:solidFill>
              <a:effectLst/>
              <a:latin typeface="+mn-lt"/>
              <a:ea typeface="+mn-ea"/>
              <a:cs typeface="+mn-cs"/>
            </a:rPr>
            <a:t>v. DATE OF ABSENCE OR LATENESS</a:t>
          </a:r>
        </a:p>
        <a:p>
          <a:pPr lvl="2"/>
          <a:r>
            <a:rPr lang="en-US" sz="1100">
              <a:solidFill>
                <a:schemeClr val="dk1"/>
              </a:solidFill>
              <a:effectLst/>
              <a:latin typeface="+mn-lt"/>
              <a:ea typeface="+mn-ea"/>
              <a:cs typeface="+mn-cs"/>
            </a:rPr>
            <a:t>vi. CLASS CANCELLED?: select YES or NO</a:t>
          </a:r>
        </a:p>
        <a:p>
          <a:pPr lvl="2"/>
          <a:r>
            <a:rPr lang="en-US" sz="1100">
              <a:solidFill>
                <a:schemeClr val="dk1"/>
              </a:solidFill>
              <a:effectLst/>
              <a:latin typeface="+mn-lt"/>
              <a:ea typeface="+mn-ea"/>
              <a:cs typeface="+mn-cs"/>
            </a:rPr>
            <a:t>vii. UNAUTH</a:t>
          </a:r>
          <a:r>
            <a:rPr lang="en-US" sz="1100" baseline="0">
              <a:solidFill>
                <a:schemeClr val="dk1"/>
              </a:solidFill>
              <a:effectLst/>
              <a:latin typeface="+mn-lt"/>
              <a:ea typeface="+mn-ea"/>
              <a:cs typeface="+mn-cs"/>
            </a:rPr>
            <a:t> ABSENCE OF 15+ MIN (ALL ADJUNCTS): select YES or NO; only for adjunct multi-semester appt eligibility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b. ABSENT PERSONNEL</a:t>
          </a:r>
        </a:p>
        <a:p>
          <a:pPr lvl="2"/>
          <a:r>
            <a:rPr lang="en-US" sz="1100">
              <a:solidFill>
                <a:schemeClr val="dk1"/>
              </a:solidFill>
              <a:effectLst/>
              <a:latin typeface="+mn-lt"/>
              <a:ea typeface="+mn-ea"/>
              <a:cs typeface="+mn-cs"/>
            </a:rPr>
            <a:t>i. LAST NAME, FIRST NAME: enter the LEGAL last and first name of the assigned, absent faculty member</a:t>
          </a:r>
        </a:p>
        <a:p>
          <a:pPr lvl="2"/>
          <a:r>
            <a:rPr lang="en-US" sz="1100">
              <a:solidFill>
                <a:schemeClr val="dk1"/>
              </a:solidFill>
              <a:effectLst/>
              <a:latin typeface="+mn-lt"/>
              <a:ea typeface="+mn-ea"/>
              <a:cs typeface="+mn-cs"/>
            </a:rPr>
            <a:t>ii. ASSIGNMENT TYPE: please select the correct choice from the drop down menu:</a:t>
          </a:r>
        </a:p>
        <a:p>
          <a:pPr lvl="3"/>
          <a:r>
            <a:rPr lang="en-US" sz="1100">
              <a:solidFill>
                <a:schemeClr val="dk1"/>
              </a:solidFill>
              <a:effectLst/>
              <a:latin typeface="+mn-lt"/>
              <a:ea typeface="+mn-ea"/>
              <a:cs typeface="+mn-cs"/>
            </a:rPr>
            <a:t>ADJUNCT FACULTY: select this if the absent faculty member is an adjunct faculty member</a:t>
          </a:r>
        </a:p>
        <a:p>
          <a:pPr lvl="3"/>
          <a:r>
            <a:rPr lang="en-US" sz="1100">
              <a:solidFill>
                <a:schemeClr val="dk1"/>
              </a:solidFill>
              <a:effectLst/>
              <a:latin typeface="+mn-lt"/>
              <a:ea typeface="+mn-ea"/>
              <a:cs typeface="+mn-cs"/>
            </a:rPr>
            <a:t>F/T REGULAR COMPENSATION: select this if the section is part of the faculty member’s full-time teaching 	load</a:t>
          </a:r>
        </a:p>
        <a:p>
          <a:pPr lvl="3"/>
          <a:r>
            <a:rPr lang="en-US" sz="1100">
              <a:solidFill>
                <a:schemeClr val="dk1"/>
              </a:solidFill>
              <a:effectLst/>
              <a:latin typeface="+mn-lt"/>
              <a:ea typeface="+mn-ea"/>
              <a:cs typeface="+mn-cs"/>
            </a:rPr>
            <a:t>F/T EXTRA COMPENSATION: select this if the section is part of the faculty member’s extra compensation 	load</a:t>
          </a:r>
        </a:p>
        <a:p>
          <a:pPr lvl="2"/>
          <a:r>
            <a:rPr lang="en-US" sz="1100">
              <a:solidFill>
                <a:schemeClr val="dk1"/>
              </a:solidFill>
              <a:effectLst/>
              <a:latin typeface="+mn-lt"/>
              <a:ea typeface="+mn-ea"/>
              <a:cs typeface="+mn-cs"/>
            </a:rPr>
            <a:t>iii. REASON: select the appropriate reason for the absence:</a:t>
          </a:r>
        </a:p>
        <a:p>
          <a:pPr lvl="3"/>
          <a:r>
            <a:rPr lang="en-US" sz="1100">
              <a:solidFill>
                <a:schemeClr val="dk1"/>
              </a:solidFill>
              <a:effectLst/>
              <a:latin typeface="+mn-lt"/>
              <a:ea typeface="+mn-ea"/>
              <a:cs typeface="+mn-cs"/>
            </a:rPr>
            <a:t>COLLEGE BUSINESS: departments must include documentation</a:t>
          </a:r>
        </a:p>
        <a:p>
          <a:pPr lvl="3"/>
          <a:r>
            <a:rPr lang="en-US" sz="1100">
              <a:solidFill>
                <a:schemeClr val="dk1"/>
              </a:solidFill>
              <a:effectLst/>
              <a:latin typeface="+mn-lt"/>
              <a:ea typeface="+mn-ea"/>
              <a:cs typeface="+mn-cs"/>
            </a:rPr>
            <a:t>EMERGENCY CLOSING: for use only if the college is closed by the administration</a:t>
          </a:r>
        </a:p>
        <a:p>
          <a:pPr lvl="3"/>
          <a:r>
            <a:rPr lang="en-US" sz="1100">
              <a:solidFill>
                <a:schemeClr val="dk1"/>
              </a:solidFill>
              <a:effectLst/>
              <a:latin typeface="+mn-lt"/>
              <a:ea typeface="+mn-ea"/>
              <a:cs typeface="+mn-cs"/>
            </a:rPr>
            <a:t>ILLNESS: “sick day</a:t>
          </a:r>
          <a:r>
            <a:rPr lang="en-US" sz="1100">
              <a:solidFill>
                <a:sysClr val="windowText" lastClr="000000"/>
              </a:solidFill>
              <a:effectLst/>
              <a:latin typeface="+mn-lt"/>
              <a:ea typeface="+mn-ea"/>
              <a:cs typeface="+mn-cs"/>
            </a:rPr>
            <a:t>” </a:t>
          </a:r>
        </a:p>
        <a:p>
          <a:pPr lvl="3"/>
          <a:r>
            <a:rPr lang="en-US" sz="1100">
              <a:solidFill>
                <a:schemeClr val="dk1"/>
              </a:solidFill>
              <a:effectLst/>
              <a:latin typeface="+mn-lt"/>
              <a:ea typeface="+mn-ea"/>
              <a:cs typeface="+mn-cs"/>
            </a:rPr>
            <a:t>JURY DUTY: departments must include documentation</a:t>
          </a:r>
        </a:p>
        <a:p>
          <a:pPr lvl="3"/>
          <a:r>
            <a:rPr lang="en-US" sz="1100">
              <a:solidFill>
                <a:schemeClr val="dk1"/>
              </a:solidFill>
              <a:effectLst/>
              <a:latin typeface="+mn-lt"/>
              <a:ea typeface="+mn-ea"/>
              <a:cs typeface="+mn-cs"/>
            </a:rPr>
            <a:t>MILITARY SERVICE: departments must include documentation</a:t>
          </a:r>
        </a:p>
        <a:p>
          <a:pPr lvl="3"/>
          <a:r>
            <a:rPr lang="en-US" sz="1100">
              <a:solidFill>
                <a:schemeClr val="dk1"/>
              </a:solidFill>
              <a:effectLst/>
              <a:latin typeface="+mn-lt"/>
              <a:ea typeface="+mn-ea"/>
              <a:cs typeface="+mn-cs"/>
            </a:rPr>
            <a:t>NO CAMPUS ACCESS: due</a:t>
          </a:r>
          <a:r>
            <a:rPr lang="en-US" sz="1100" baseline="0">
              <a:solidFill>
                <a:schemeClr val="dk1"/>
              </a:solidFill>
              <a:effectLst/>
              <a:latin typeface="+mn-lt"/>
              <a:ea typeface="+mn-ea"/>
              <a:cs typeface="+mn-cs"/>
            </a:rPr>
            <a:t> to late hire </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PERSONAL EMERGENCY</a:t>
          </a:r>
        </a:p>
        <a:p>
          <a:pPr lvl="3"/>
          <a:r>
            <a:rPr lang="en-US" sz="1100">
              <a:solidFill>
                <a:schemeClr val="dk1"/>
              </a:solidFill>
              <a:effectLst/>
              <a:latin typeface="+mn-lt"/>
              <a:ea typeface="+mn-ea"/>
              <a:cs typeface="+mn-cs"/>
            </a:rPr>
            <a:t>RELIGIOUS OBSERVANCE</a:t>
          </a:r>
        </a:p>
        <a:p>
          <a:pPr lvl="3"/>
          <a:r>
            <a:rPr lang="en-US" sz="1100">
              <a:solidFill>
                <a:schemeClr val="dk1"/>
              </a:solidFill>
              <a:effectLst/>
              <a:latin typeface="+mn-lt"/>
              <a:ea typeface="+mn-ea"/>
              <a:cs typeface="+mn-cs"/>
            </a:rPr>
            <a:t>RESIGNATION</a:t>
          </a:r>
        </a:p>
        <a:p>
          <a:pPr lvl="3"/>
          <a:r>
            <a:rPr lang="en-US" sz="1100">
              <a:solidFill>
                <a:schemeClr val="dk1"/>
              </a:solidFill>
              <a:effectLst/>
              <a:latin typeface="+mn-lt"/>
              <a:ea typeface="+mn-ea"/>
              <a:cs typeface="+mn-cs"/>
            </a:rPr>
            <a:t>STARTED</a:t>
          </a:r>
          <a:r>
            <a:rPr lang="en-US" sz="1100" baseline="0">
              <a:solidFill>
                <a:schemeClr val="dk1"/>
              </a:solidFill>
              <a:effectLst/>
              <a:latin typeface="+mn-lt"/>
              <a:ea typeface="+mn-ea"/>
              <a:cs typeface="+mn-cs"/>
            </a:rPr>
            <a:t> COURSE LATE: due to late hire or other reasons</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TERMINATION: for use if the semester contract has been terminated</a:t>
          </a:r>
        </a:p>
        <a:p>
          <a:pPr lvl="3"/>
          <a:r>
            <a:rPr lang="en-US" sz="1100">
              <a:solidFill>
                <a:schemeClr val="dk1"/>
              </a:solidFill>
              <a:effectLst/>
              <a:latin typeface="+mn-lt"/>
              <a:ea typeface="+mn-ea"/>
              <a:cs typeface="+mn-cs"/>
            </a:rPr>
            <a:t>UNAPPROVED</a:t>
          </a:r>
          <a:r>
            <a:rPr lang="en-US" sz="1100" baseline="0">
              <a:solidFill>
                <a:schemeClr val="dk1"/>
              </a:solidFill>
              <a:effectLst/>
              <a:latin typeface="+mn-lt"/>
              <a:ea typeface="+mn-ea"/>
              <a:cs typeface="+mn-cs"/>
            </a:rPr>
            <a:t> ABSENCE: dept not aware of absence or other reasons</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UNASSIGNED: for use if an instructor has not been assigned to the class or section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DECEASED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iv. </a:t>
          </a:r>
          <a:r>
            <a:rPr lang="en-US" sz="1100" b="0" baseline="0">
              <a:solidFill>
                <a:schemeClr val="dk1"/>
              </a:solidFill>
              <a:effectLst/>
              <a:latin typeface="+mn-lt"/>
              <a:ea typeface="+mn-ea"/>
              <a:cs typeface="+mn-cs"/>
            </a:rPr>
            <a:t>PROFESSIONAL HOURS MADE UP</a:t>
          </a:r>
          <a:r>
            <a:rPr lang="en-US" sz="1100" b="1" baseline="0">
              <a:solidFill>
                <a:schemeClr val="dk1"/>
              </a:solidFill>
              <a:effectLst/>
              <a:latin typeface="+mn-lt"/>
              <a:ea typeface="+mn-ea"/>
              <a:cs typeface="+mn-cs"/>
            </a:rPr>
            <a:t>: </a:t>
          </a:r>
          <a:r>
            <a:rPr lang="en-US" sz="1100" b="0">
              <a:solidFill>
                <a:schemeClr val="dk1"/>
              </a:solidFill>
              <a:effectLst/>
              <a:latin typeface="+mn-lt"/>
              <a:ea typeface="+mn-ea"/>
              <a:cs typeface="+mn-cs"/>
            </a:rPr>
            <a:t>select YES or NO </a:t>
          </a:r>
          <a:endParaRPr lang="en-US">
            <a:effectLst/>
          </a:endParaRP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c. SUBSTITUTE PERSONNEL</a:t>
          </a:r>
        </a:p>
        <a:p>
          <a:pPr lvl="2"/>
          <a:r>
            <a:rPr lang="en-US" sz="1100">
              <a:solidFill>
                <a:schemeClr val="dk1"/>
              </a:solidFill>
              <a:effectLst/>
              <a:latin typeface="+mn-lt"/>
              <a:ea typeface="+mn-ea"/>
              <a:cs typeface="+mn-cs"/>
            </a:rPr>
            <a:t>i. LAST NAME, FIRST NAME: enter the LEGAL last and first name of the faculty member substitute</a:t>
          </a:r>
          <a:r>
            <a:rPr lang="en-US" sz="1100" baseline="0">
              <a:solidFill>
                <a:schemeClr val="dk1"/>
              </a:solidFill>
              <a:effectLst/>
              <a:latin typeface="+mn-lt"/>
              <a:ea typeface="+mn-ea"/>
              <a:cs typeface="+mn-cs"/>
            </a:rPr>
            <a:t> teaching</a:t>
          </a:r>
          <a:endParaRPr lang="en-US" sz="1100">
            <a:solidFill>
              <a:schemeClr val="dk1"/>
            </a:solidFill>
            <a:effectLst/>
            <a:latin typeface="+mn-lt"/>
            <a:ea typeface="+mn-ea"/>
            <a:cs typeface="+mn-cs"/>
          </a:endParaRPr>
        </a:p>
        <a:p>
          <a:pPr lvl="2"/>
          <a:r>
            <a:rPr lang="en-US" sz="1100">
              <a:solidFill>
                <a:schemeClr val="dk1"/>
              </a:solidFill>
              <a:effectLst/>
              <a:latin typeface="+mn-lt"/>
              <a:ea typeface="+mn-ea"/>
              <a:cs typeface="+mn-cs"/>
            </a:rPr>
            <a:t>ii. TITLE: please select the correct choice from the drop down menu</a:t>
          </a:r>
        </a:p>
        <a:p>
          <a:pPr lvl="2"/>
          <a:r>
            <a:rPr lang="en-US" sz="1100">
              <a:solidFill>
                <a:schemeClr val="dk1"/>
              </a:solidFill>
              <a:effectLst/>
              <a:latin typeface="+mn-lt"/>
              <a:ea typeface="+mn-ea"/>
              <a:cs typeface="+mn-cs"/>
            </a:rPr>
            <a:t>iii. PAYMENT HOURS: the number of workload hours that the substitute personnel will be paid. NOTE: This may not be the same as the “HOURS” from “CLASS INFORMATION” for various reasons. A substitute instructor may only cover part of a class section or a full-time faculty may be performing his/her two (2) hours of unpaid service.</a:t>
          </a:r>
        </a:p>
        <a:p>
          <a:pPr lvl="2"/>
          <a:r>
            <a:rPr lang="en-US" sz="1100">
              <a:solidFill>
                <a:schemeClr val="dk1"/>
              </a:solidFill>
              <a:effectLst/>
              <a:latin typeface="+mn-lt"/>
              <a:ea typeface="+mn-ea"/>
              <a:cs typeface="+mn-cs"/>
            </a:rPr>
            <a:t>iv. DATE</a:t>
          </a:r>
          <a:r>
            <a:rPr lang="en-US" sz="1100" baseline="0">
              <a:solidFill>
                <a:schemeClr val="dk1"/>
              </a:solidFill>
              <a:effectLst/>
              <a:latin typeface="+mn-lt"/>
              <a:ea typeface="+mn-ea"/>
              <a:cs typeface="+mn-cs"/>
            </a:rPr>
            <a:t> FOR ID GUEST LECTURER COVERAGE: include date of guest lecture in ID course; do </a:t>
          </a:r>
          <a:r>
            <a:rPr lang="en-US" sz="1100">
              <a:solidFill>
                <a:schemeClr val="dk1"/>
              </a:solidFill>
              <a:effectLst/>
              <a:latin typeface="+mn-lt"/>
              <a:ea typeface="+mn-ea"/>
              <a:cs typeface="+mn-cs"/>
            </a:rPr>
            <a:t>NOT to check the instructor absence column</a:t>
          </a:r>
        </a:p>
        <a:p>
          <a:pPr lvl="2"/>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4. Once all absences and substitute service payments have been entered on the report, the Department Chair or Chair Designee must sign the report.</a:t>
          </a:r>
        </a:p>
        <a:p>
          <a:pPr lvl="1"/>
          <a:r>
            <a:rPr lang="en-US" sz="1100">
              <a:solidFill>
                <a:schemeClr val="dk1"/>
              </a:solidFill>
              <a:effectLst/>
              <a:latin typeface="+mn-lt"/>
              <a:ea typeface="+mn-ea"/>
              <a:cs typeface="+mn-cs"/>
            </a:rPr>
            <a:t>a. Select (double click) the signature box at the top of the page</a:t>
          </a:r>
        </a:p>
        <a:p>
          <a:pPr lvl="1"/>
          <a:r>
            <a:rPr lang="en-US" sz="1100">
              <a:solidFill>
                <a:schemeClr val="dk1"/>
              </a:solidFill>
              <a:effectLst/>
              <a:latin typeface="+mn-lt"/>
              <a:ea typeface="+mn-ea"/>
              <a:cs typeface="+mn-cs"/>
            </a:rPr>
            <a:t>b. Enter your name in the pop-up window</a:t>
          </a:r>
        </a:p>
        <a:p>
          <a:pPr lvl="1"/>
          <a:r>
            <a:rPr lang="en-US" sz="1100">
              <a:solidFill>
                <a:schemeClr val="dk1"/>
              </a:solidFill>
              <a:effectLst/>
              <a:latin typeface="+mn-lt"/>
              <a:ea typeface="+mn-ea"/>
              <a:cs typeface="+mn-cs"/>
            </a:rPr>
            <a:t>c. Select “Sign”</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5. Submit the completed report to</a:t>
          </a:r>
          <a:r>
            <a:rPr lang="en-US" sz="1100" b="1" baseline="0">
              <a:solidFill>
                <a:schemeClr val="dk1"/>
              </a:solidFill>
              <a:effectLst/>
              <a:latin typeface="+mn-lt"/>
              <a:ea typeface="+mn-ea"/>
              <a:cs typeface="+mn-cs"/>
            </a:rPr>
            <a:t> the Adjunct Workload Management Office</a:t>
          </a:r>
          <a:r>
            <a:rPr lang="en-US" sz="1100" b="1">
              <a:solidFill>
                <a:schemeClr val="dk1"/>
              </a:solidFill>
              <a:effectLst/>
              <a:latin typeface="+mn-lt"/>
              <a:ea typeface="+mn-ea"/>
              <a:cs typeface="+mn-cs"/>
            </a:rPr>
            <a:t>.</a:t>
          </a:r>
        </a:p>
        <a:p>
          <a:br>
            <a:rPr lang="en-US" sz="1100" b="1" i="1">
              <a:solidFill>
                <a:schemeClr val="dk1"/>
              </a:solidFill>
              <a:effectLst/>
              <a:latin typeface="+mn-lt"/>
              <a:ea typeface="+mn-ea"/>
              <a:cs typeface="+mn-cs"/>
            </a:rPr>
          </a:br>
          <a:r>
            <a:rPr lang="en-US" sz="1100" b="1" i="1">
              <a:solidFill>
                <a:srgbClr val="FF0000"/>
              </a:solidFill>
              <a:effectLst/>
              <a:latin typeface="+mn-lt"/>
              <a:ea typeface="+mn-ea"/>
              <a:cs typeface="+mn-cs"/>
            </a:rPr>
            <a:t>PLEASE NOTE:	</a:t>
          </a:r>
          <a:r>
            <a:rPr lang="en-US" sz="1100" b="0" i="1">
              <a:solidFill>
                <a:srgbClr val="FF0000"/>
              </a:solidFill>
              <a:effectLst/>
              <a:latin typeface="Calibri" panose="020F0502020204030204" pitchFamily="34" charset="0"/>
              <a:ea typeface="+mn-ea"/>
              <a:cs typeface="+mn-cs"/>
            </a:rPr>
            <a:t>• </a:t>
          </a:r>
          <a:r>
            <a:rPr lang="en-US" sz="1100" b="0" i="1">
              <a:solidFill>
                <a:srgbClr val="FF0000"/>
              </a:solidFill>
              <a:effectLst/>
              <a:latin typeface="+mn-lt"/>
              <a:ea typeface="+mn-ea"/>
              <a:cs typeface="+mn-cs"/>
            </a:rPr>
            <a:t>Per the settlement agreement: “Full‐time faculty assigned to cover class sessions will be paid after the first 	class session and for all class time in excess of two teaching contact hours in the first class session in any 	semester.”</a:t>
          </a:r>
          <a:endParaRPr lang="en-US" sz="1100" b="0">
            <a:solidFill>
              <a:srgbClr val="FF0000"/>
            </a:solidFill>
            <a:effectLst/>
            <a:latin typeface="+mn-lt"/>
            <a:ea typeface="+mn-ea"/>
            <a:cs typeface="+mn-cs"/>
          </a:endParaRPr>
        </a:p>
        <a:p>
          <a:r>
            <a:rPr lang="en-US" sz="1100" b="0" i="1">
              <a:solidFill>
                <a:srgbClr val="FF0000"/>
              </a:solidFill>
              <a:effectLst/>
              <a:latin typeface="+mn-lt"/>
              <a:ea typeface="+mn-ea"/>
              <a:cs typeface="+mn-cs"/>
            </a:rPr>
            <a:t>	Effectively, this means that full-fime faculty are required to perform up to the first two (2) hours of substitute 	service for no payment as part of their service to the college.</a:t>
          </a:r>
          <a:endParaRPr lang="en-US" sz="1100" b="0">
            <a:solidFill>
              <a:srgbClr val="FF0000"/>
            </a:solidFill>
            <a:effectLst/>
            <a:latin typeface="+mn-lt"/>
            <a:ea typeface="+mn-ea"/>
            <a:cs typeface="+mn-cs"/>
          </a:endParaRPr>
        </a:p>
        <a:p>
          <a:pPr lvl="0"/>
          <a:r>
            <a:rPr lang="en-US" sz="1100" b="0" i="1">
              <a:solidFill>
                <a:srgbClr val="FF0000"/>
              </a:solidFill>
              <a:effectLst/>
              <a:latin typeface="+mn-lt"/>
              <a:ea typeface="+mn-ea"/>
              <a:cs typeface="+mn-cs"/>
            </a:rPr>
            <a:t>	• Full-time faculty who are using New Faculty/Professional Development hours are not eligible to perform sub-	service during that same semester.</a:t>
          </a:r>
          <a:endParaRPr lang="en-US" sz="1100" b="0">
            <a:solidFill>
              <a:srgbClr val="FF0000"/>
            </a:solidFill>
            <a:effectLst/>
            <a:latin typeface="+mn-lt"/>
            <a:ea typeface="+mn-ea"/>
            <a:cs typeface="+mn-cs"/>
          </a:endParaRPr>
        </a:p>
        <a:p>
          <a:pPr lvl="0"/>
          <a:r>
            <a:rPr lang="en-US" sz="1100" b="0" i="1">
              <a:solidFill>
                <a:srgbClr val="FF0000"/>
              </a:solidFill>
              <a:effectLst/>
              <a:latin typeface="+mn-lt"/>
              <a:ea typeface="+mn-ea"/>
              <a:cs typeface="+mn-cs"/>
            </a:rPr>
            <a:t>	• Adjunct faculty who are working the maximum load (nine (9) teaching hours, plus one (1) Office/Professional 	hour) are not eligible to perform sub-service during that same semester.</a:t>
          </a:r>
        </a:p>
        <a:p>
          <a:pPr lvl="0"/>
          <a:r>
            <a:rPr lang="en-US" sz="1100" b="0" i="1">
              <a:solidFill>
                <a:srgbClr val="FF0000"/>
              </a:solidFill>
              <a:effectLst/>
              <a:latin typeface="+mn-lt"/>
              <a:ea typeface="+mn-ea"/>
              <a:cs typeface="+mn-cs"/>
            </a:rPr>
            <a:t>	• If there has been a change to assignments, and new courses have been added to the semester workload for 		any  faculty member, those classes should not be included on the FSR. Only sub-service should be included on this 	report.</a:t>
          </a:r>
        </a:p>
        <a:p>
          <a:pPr lvl="0"/>
          <a:endParaRPr lang="en-US" sz="1100">
            <a:solidFill>
              <a:srgbClr val="FF0000"/>
            </a:solidFill>
            <a:effectLst/>
            <a:latin typeface="+mn-lt"/>
            <a:ea typeface="+mn-ea"/>
            <a:cs typeface="+mn-cs"/>
          </a:endParaRPr>
        </a:p>
        <a:p>
          <a:pPr lvl="0"/>
          <a:r>
            <a:rPr lang="en-US" sz="1100" b="1" i="1">
              <a:solidFill>
                <a:srgbClr val="FF0000"/>
              </a:solidFill>
              <a:effectLst/>
              <a:latin typeface="+mn-lt"/>
              <a:ea typeface="+mn-ea"/>
              <a:cs typeface="+mn-cs"/>
            </a:rPr>
            <a:t>	</a:t>
          </a:r>
          <a:endParaRPr lang="en-US" sz="1100">
            <a:solidFill>
              <a:srgbClr val="FF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reiser/Desktop/Faculty%20Service%20Report%2011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R"/>
      <sheetName val="INSTRUCTIONS"/>
      <sheetName val="DUE DATES"/>
      <sheetName val="PAYMENT INFO"/>
      <sheetName val="DEDUCTION INFO"/>
      <sheetName val="OFSR"/>
      <sheetName val="MASTER"/>
      <sheetName val="CHAR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NONE</v>
          </cell>
          <cell r="B2" t="str">
            <v>ADJUNCT FACULTY</v>
          </cell>
          <cell r="C2" t="str">
            <v>MON</v>
          </cell>
          <cell r="D2" t="str">
            <v>COLLEGE BUSINESS</v>
          </cell>
          <cell r="E2" t="str">
            <v>01/25/19 - 02/28/19</v>
          </cell>
          <cell r="F2" t="str">
            <v>YES</v>
          </cell>
          <cell r="G2" t="str">
            <v>ADJ ASS'T PROF</v>
          </cell>
        </row>
        <row r="3">
          <cell r="B3" t="str">
            <v>F/T EXTRA COMPENSATION</v>
          </cell>
          <cell r="C3" t="str">
            <v>TUE</v>
          </cell>
          <cell r="D3" t="str">
            <v>EMERGENCY CLOSING</v>
          </cell>
          <cell r="E3" t="str">
            <v>03/01/19 - 03/31/19</v>
          </cell>
          <cell r="F3" t="str">
            <v>NO</v>
          </cell>
          <cell r="G3" t="str">
            <v>ADJ ASSOC PROF</v>
          </cell>
        </row>
        <row r="4">
          <cell r="B4" t="str">
            <v>F/T REGULAR WORKLOAD</v>
          </cell>
          <cell r="C4" t="str">
            <v>WED</v>
          </cell>
          <cell r="D4" t="str">
            <v>ILLNESS</v>
          </cell>
          <cell r="E4" t="str">
            <v>04/01/19 - 04/30/19</v>
          </cell>
          <cell r="G4" t="str">
            <v>ADJ LEC</v>
          </cell>
        </row>
        <row r="5">
          <cell r="C5" t="str">
            <v>THU</v>
          </cell>
          <cell r="D5" t="str">
            <v>JURY DUTY</v>
          </cell>
          <cell r="E5" t="str">
            <v>05/01/19 - 05/23/19</v>
          </cell>
          <cell r="G5" t="str">
            <v>ADJ PROF</v>
          </cell>
        </row>
        <row r="6">
          <cell r="C6" t="str">
            <v>FRI</v>
          </cell>
          <cell r="D6" t="str">
            <v>MILITARY SERVICE</v>
          </cell>
          <cell r="G6" t="str">
            <v>ASS'T PROF</v>
          </cell>
        </row>
        <row r="7">
          <cell r="C7" t="str">
            <v>SAT</v>
          </cell>
          <cell r="D7" t="str">
            <v>PERSONAL EMERGENCY</v>
          </cell>
          <cell r="G7" t="str">
            <v>ASS'T PROF, SUB LINE</v>
          </cell>
        </row>
        <row r="8">
          <cell r="C8" t="str">
            <v>SUN</v>
          </cell>
          <cell r="D8" t="str">
            <v>RELIGIOUS OBSERVANCE</v>
          </cell>
          <cell r="G8" t="str">
            <v>ASSOC PROF</v>
          </cell>
        </row>
        <row r="9">
          <cell r="D9" t="str">
            <v>RESIGNATION</v>
          </cell>
          <cell r="G9" t="str">
            <v>ASSOC PROF, SUB LINE</v>
          </cell>
        </row>
        <row r="10">
          <cell r="D10" t="str">
            <v>TERMINATION</v>
          </cell>
          <cell r="G10" t="str">
            <v>INSTR</v>
          </cell>
        </row>
        <row r="11">
          <cell r="D11" t="str">
            <v>UNASSIGNED</v>
          </cell>
          <cell r="G11" t="str">
            <v>INSTR, SUB LINE</v>
          </cell>
        </row>
        <row r="12">
          <cell r="G12" t="str">
            <v>LECT</v>
          </cell>
        </row>
        <row r="13">
          <cell r="G13" t="str">
            <v>LECT, SUB LINE</v>
          </cell>
        </row>
        <row r="14">
          <cell r="G14" t="str">
            <v>PROF</v>
          </cell>
        </row>
        <row r="15">
          <cell r="G15" t="str">
            <v>PROF, SUB LINE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11"/>
  <sheetViews>
    <sheetView tabSelected="1" zoomScale="83" zoomScaleNormal="83" zoomScaleSheetLayoutView="65" workbookViewId="0">
      <selection activeCell="J6" sqref="J6"/>
    </sheetView>
  </sheetViews>
  <sheetFormatPr defaultColWidth="9.109375" defaultRowHeight="15.6" x14ac:dyDescent="0.3"/>
  <cols>
    <col min="1" max="1" width="13.6640625" style="3" customWidth="1"/>
    <col min="2" max="2" width="12.33203125" style="3" customWidth="1"/>
    <col min="3" max="4" width="10.33203125" style="3" customWidth="1"/>
    <col min="5" max="5" width="13.6640625" style="3" customWidth="1"/>
    <col min="6" max="6" width="13.6640625" style="9" customWidth="1"/>
    <col min="7" max="7" width="20.44140625" style="9" customWidth="1"/>
    <col min="8" max="8" width="26.33203125" style="3" customWidth="1"/>
    <col min="9" max="9" width="23.88671875" style="3" customWidth="1"/>
    <col min="10" max="10" width="23" style="3" customWidth="1"/>
    <col min="11" max="11" width="22.44140625" style="3" customWidth="1"/>
    <col min="12" max="12" width="29.5546875" style="3" customWidth="1"/>
    <col min="13" max="13" width="22.6640625" style="3" bestFit="1" customWidth="1"/>
    <col min="14" max="14" width="19.33203125" style="3" customWidth="1"/>
    <col min="15" max="15" width="14" style="3" customWidth="1"/>
    <col min="16" max="16" width="19.33203125" style="3" customWidth="1"/>
    <col min="17" max="17" width="40.88671875" style="3" customWidth="1"/>
    <col min="18" max="16384" width="9.109375" style="3"/>
  </cols>
  <sheetData>
    <row r="1" spans="1:17" s="5" customFormat="1" ht="23.4" x14ac:dyDescent="0.3">
      <c r="A1" s="105" t="s">
        <v>0</v>
      </c>
      <c r="B1" s="105"/>
      <c r="C1" s="105"/>
      <c r="D1" s="105"/>
      <c r="E1" s="105"/>
      <c r="F1" s="105"/>
      <c r="G1" s="105"/>
      <c r="H1" s="105"/>
      <c r="I1" s="105"/>
      <c r="J1" s="105"/>
      <c r="K1" s="105"/>
      <c r="L1" s="105"/>
      <c r="M1" s="105"/>
      <c r="N1" s="105"/>
      <c r="O1" s="105"/>
      <c r="P1" s="105"/>
      <c r="Q1" s="105"/>
    </row>
    <row r="2" spans="1:17" s="5" customFormat="1" ht="21" x14ac:dyDescent="0.3">
      <c r="A2" s="104" t="s">
        <v>1</v>
      </c>
      <c r="B2" s="104"/>
      <c r="C2" s="104"/>
      <c r="D2" s="104"/>
      <c r="E2" s="104"/>
      <c r="F2" s="104"/>
      <c r="G2" s="104"/>
      <c r="H2" s="104"/>
      <c r="I2" s="104"/>
      <c r="J2" s="104"/>
      <c r="K2" s="104"/>
      <c r="L2" s="104"/>
      <c r="M2" s="104"/>
      <c r="N2" s="104"/>
      <c r="O2" s="104"/>
      <c r="P2" s="104"/>
      <c r="Q2" s="104"/>
    </row>
    <row r="3" spans="1:17" s="2" customFormat="1" ht="21" x14ac:dyDescent="0.3">
      <c r="A3" s="117" t="s">
        <v>2</v>
      </c>
      <c r="B3" s="117"/>
      <c r="C3" s="117"/>
      <c r="D3" s="117"/>
      <c r="E3" s="117"/>
      <c r="F3" s="117"/>
      <c r="G3" s="117"/>
      <c r="H3" s="117"/>
      <c r="I3" s="117"/>
      <c r="J3" s="117"/>
      <c r="K3" s="117"/>
      <c r="L3" s="117"/>
      <c r="M3" s="117"/>
      <c r="N3" s="117"/>
      <c r="O3" s="117"/>
      <c r="P3" s="117"/>
      <c r="Q3" s="117"/>
    </row>
    <row r="4" spans="1:17" s="2" customFormat="1" ht="18" x14ac:dyDescent="0.3">
      <c r="A4" s="116" t="s">
        <v>6642</v>
      </c>
      <c r="B4" s="116"/>
      <c r="C4" s="116"/>
      <c r="D4" s="116"/>
      <c r="E4" s="116"/>
      <c r="F4" s="116"/>
      <c r="G4" s="116"/>
      <c r="H4" s="116"/>
      <c r="I4" s="116"/>
      <c r="J4" s="116"/>
      <c r="K4" s="116"/>
      <c r="L4" s="116"/>
      <c r="M4" s="116"/>
      <c r="N4" s="116"/>
      <c r="O4" s="116"/>
      <c r="P4" s="116"/>
      <c r="Q4" s="116"/>
    </row>
    <row r="5" spans="1:17" s="2" customFormat="1" ht="23.4" x14ac:dyDescent="0.3">
      <c r="A5" s="123" t="s">
        <v>3</v>
      </c>
      <c r="B5" s="123"/>
      <c r="C5" s="123"/>
      <c r="D5" s="127"/>
      <c r="E5" s="128"/>
      <c r="F5" s="128"/>
      <c r="G5" s="128"/>
      <c r="H5" s="128"/>
      <c r="I5" s="82"/>
      <c r="J5" s="82"/>
      <c r="K5" s="82"/>
      <c r="L5" s="109" t="s">
        <v>5</v>
      </c>
      <c r="M5" s="109"/>
      <c r="N5" s="109"/>
      <c r="O5" s="109"/>
      <c r="P5" s="109"/>
      <c r="Q5" s="109"/>
    </row>
    <row r="6" spans="1:17" s="2" customFormat="1" ht="23.4" x14ac:dyDescent="0.3">
      <c r="A6" s="111" t="s">
        <v>6</v>
      </c>
      <c r="B6" s="111"/>
      <c r="C6" s="111"/>
      <c r="D6" s="112"/>
      <c r="E6" s="112"/>
      <c r="F6" s="112"/>
      <c r="G6" s="112"/>
      <c r="H6" s="112"/>
      <c r="I6" s="83"/>
      <c r="J6" s="83"/>
      <c r="K6" s="83"/>
      <c r="L6" s="109"/>
      <c r="M6" s="109"/>
      <c r="N6" s="109"/>
      <c r="O6" s="109"/>
      <c r="P6" s="109"/>
      <c r="Q6" s="109"/>
    </row>
    <row r="7" spans="1:17" s="2" customFormat="1" ht="23.4" x14ac:dyDescent="0.3">
      <c r="A7" s="111" t="s">
        <v>7</v>
      </c>
      <c r="B7" s="111"/>
      <c r="C7" s="111"/>
      <c r="D7" s="129">
        <f ca="1">NOW()</f>
        <v>46028.461367013886</v>
      </c>
      <c r="E7" s="129"/>
      <c r="F7" s="129"/>
      <c r="G7" s="129"/>
      <c r="H7" s="129"/>
      <c r="I7" s="84"/>
      <c r="J7" s="84"/>
      <c r="K7" s="84"/>
      <c r="L7" s="109"/>
      <c r="M7" s="109"/>
      <c r="N7" s="109"/>
      <c r="O7" s="109"/>
      <c r="P7" s="109"/>
      <c r="Q7" s="109"/>
    </row>
    <row r="8" spans="1:17" s="2" customFormat="1" ht="23.4" x14ac:dyDescent="0.3">
      <c r="A8" s="111" t="s">
        <v>8</v>
      </c>
      <c r="B8" s="111"/>
      <c r="C8" s="111"/>
      <c r="D8" s="112" t="s">
        <v>6634</v>
      </c>
      <c r="E8" s="112"/>
      <c r="F8" s="112"/>
      <c r="G8" s="112"/>
      <c r="H8" s="112"/>
      <c r="I8" s="85"/>
      <c r="J8" s="85"/>
      <c r="K8" s="85"/>
      <c r="L8" s="109"/>
      <c r="M8" s="109"/>
      <c r="N8" s="109"/>
      <c r="O8" s="109"/>
      <c r="P8" s="109"/>
      <c r="Q8" s="109"/>
    </row>
    <row r="9" spans="1:17" s="2" customFormat="1" x14ac:dyDescent="0.3">
      <c r="A9" s="122"/>
      <c r="B9" s="122"/>
      <c r="C9" s="122"/>
      <c r="D9" s="122"/>
      <c r="E9" s="122"/>
      <c r="F9" s="122"/>
      <c r="G9" s="122"/>
      <c r="H9" s="122"/>
      <c r="I9" s="122"/>
      <c r="J9" s="122"/>
      <c r="K9" s="71"/>
      <c r="L9" s="109"/>
      <c r="M9" s="109"/>
      <c r="N9" s="109"/>
      <c r="O9" s="109"/>
      <c r="P9" s="109"/>
      <c r="Q9" s="109"/>
    </row>
    <row r="10" spans="1:17" s="2" customFormat="1" ht="36" x14ac:dyDescent="0.3">
      <c r="A10" s="108" t="s">
        <v>9</v>
      </c>
      <c r="B10" s="108"/>
      <c r="C10" s="108"/>
      <c r="D10" s="108"/>
      <c r="E10" s="108"/>
      <c r="F10" s="108"/>
      <c r="G10" s="108"/>
      <c r="H10" s="108"/>
      <c r="I10" s="121" t="s">
        <v>3099</v>
      </c>
      <c r="J10" s="121"/>
      <c r="K10" s="69"/>
      <c r="L10" s="64" t="s">
        <v>10</v>
      </c>
      <c r="M10" s="110"/>
      <c r="N10" s="110"/>
      <c r="O10" s="110"/>
      <c r="P10" s="110"/>
      <c r="Q10" s="110"/>
    </row>
    <row r="11" spans="1:17" ht="16.2" thickBot="1" x14ac:dyDescent="0.35">
      <c r="A11" s="106"/>
      <c r="B11" s="106"/>
      <c r="C11" s="106"/>
      <c r="D11" s="106"/>
      <c r="E11" s="106"/>
      <c r="F11" s="106"/>
      <c r="G11" s="106"/>
      <c r="H11" s="106"/>
      <c r="I11" s="106"/>
      <c r="J11" s="106"/>
      <c r="K11" s="72"/>
      <c r="L11" s="107"/>
      <c r="M11" s="107"/>
      <c r="N11" s="107"/>
      <c r="O11" s="107"/>
      <c r="P11" s="107"/>
      <c r="Q11" s="107"/>
    </row>
    <row r="12" spans="1:17" s="2" customFormat="1" ht="16.2" thickBot="1" x14ac:dyDescent="0.35">
      <c r="A12" s="124" t="s">
        <v>11</v>
      </c>
      <c r="B12" s="125"/>
      <c r="C12" s="125"/>
      <c r="D12" s="125"/>
      <c r="E12" s="125"/>
      <c r="F12" s="125"/>
      <c r="G12" s="126"/>
      <c r="H12" s="118" t="s">
        <v>3679</v>
      </c>
      <c r="I12" s="119"/>
      <c r="J12" s="119"/>
      <c r="K12" s="120"/>
      <c r="L12" s="113" t="s">
        <v>13</v>
      </c>
      <c r="M12" s="114"/>
      <c r="N12" s="114"/>
      <c r="O12" s="115"/>
      <c r="P12" s="77"/>
      <c r="Q12" s="62" t="s">
        <v>14</v>
      </c>
    </row>
    <row r="13" spans="1:17" s="4" customFormat="1" ht="77.400000000000006" customHeight="1" thickBot="1" x14ac:dyDescent="0.35">
      <c r="A13" s="93" t="s">
        <v>15</v>
      </c>
      <c r="B13" s="94" t="s">
        <v>16</v>
      </c>
      <c r="C13" s="94" t="s">
        <v>17</v>
      </c>
      <c r="D13" s="94" t="s">
        <v>18</v>
      </c>
      <c r="E13" s="95" t="s">
        <v>3678</v>
      </c>
      <c r="F13" s="96" t="s">
        <v>19</v>
      </c>
      <c r="G13" s="95" t="s">
        <v>3680</v>
      </c>
      <c r="H13" s="73" t="s">
        <v>20</v>
      </c>
      <c r="I13" s="74" t="s">
        <v>21</v>
      </c>
      <c r="J13" s="68" t="s">
        <v>22</v>
      </c>
      <c r="K13" s="92" t="s">
        <v>23</v>
      </c>
      <c r="L13" s="59" t="s">
        <v>20</v>
      </c>
      <c r="M13" s="59" t="s">
        <v>24</v>
      </c>
      <c r="N13" s="59" t="s">
        <v>25</v>
      </c>
      <c r="O13" s="78" t="s">
        <v>26</v>
      </c>
      <c r="P13" s="78" t="s">
        <v>3425</v>
      </c>
      <c r="Q13" s="63" t="s">
        <v>27</v>
      </c>
    </row>
    <row r="14" spans="1:17" x14ac:dyDescent="0.3">
      <c r="A14" s="65"/>
      <c r="B14" s="66"/>
      <c r="C14" s="88"/>
      <c r="D14" s="30"/>
      <c r="E14" s="29"/>
      <c r="F14" s="70"/>
      <c r="G14" s="70"/>
      <c r="H14" s="70"/>
      <c r="I14" s="70"/>
      <c r="J14" s="70"/>
      <c r="K14" s="67"/>
      <c r="L14" s="70"/>
      <c r="M14" s="70"/>
      <c r="N14" s="70">
        <v>3</v>
      </c>
      <c r="O14" s="67"/>
      <c r="P14" s="70"/>
      <c r="Q14" s="70"/>
    </row>
    <row r="15" spans="1:17" x14ac:dyDescent="0.3">
      <c r="A15" s="70"/>
      <c r="B15" s="70"/>
      <c r="C15" s="89"/>
      <c r="D15" s="70"/>
      <c r="E15" s="90"/>
      <c r="F15" s="70"/>
      <c r="G15" s="70"/>
      <c r="H15" s="70"/>
      <c r="I15" s="70"/>
      <c r="J15" s="70"/>
      <c r="K15" s="67"/>
      <c r="L15" s="70"/>
      <c r="M15" s="70"/>
      <c r="N15" s="70"/>
      <c r="O15" s="67"/>
      <c r="P15" s="70"/>
      <c r="Q15" s="70"/>
    </row>
    <row r="16" spans="1:17" x14ac:dyDescent="0.3">
      <c r="A16" s="70"/>
      <c r="B16" s="70"/>
      <c r="C16" s="89"/>
      <c r="D16" s="70"/>
      <c r="E16" s="90"/>
      <c r="F16" s="70"/>
      <c r="G16" s="70"/>
      <c r="H16" s="70"/>
      <c r="I16" s="70"/>
      <c r="J16" s="70"/>
      <c r="K16" s="67"/>
      <c r="L16" s="70"/>
      <c r="M16" s="70"/>
      <c r="N16" s="70"/>
      <c r="O16" s="67"/>
      <c r="P16" s="70"/>
      <c r="Q16" s="70"/>
    </row>
    <row r="17" spans="1:17" x14ac:dyDescent="0.3">
      <c r="A17" s="70"/>
      <c r="B17" s="70"/>
      <c r="C17" s="89"/>
      <c r="D17" s="70"/>
      <c r="E17" s="70"/>
      <c r="F17" s="70"/>
      <c r="G17" s="70"/>
      <c r="H17" s="70"/>
      <c r="I17" s="70"/>
      <c r="J17" s="70"/>
      <c r="K17" s="67"/>
      <c r="L17" s="70"/>
      <c r="M17" s="70"/>
      <c r="N17" s="70"/>
      <c r="O17" s="67"/>
      <c r="P17" s="70"/>
      <c r="Q17" s="70"/>
    </row>
    <row r="18" spans="1:17" x14ac:dyDescent="0.3">
      <c r="A18" s="70"/>
      <c r="B18" s="70"/>
      <c r="C18" s="89"/>
      <c r="D18" s="70"/>
      <c r="E18" s="70"/>
      <c r="F18" s="70"/>
      <c r="G18" s="70"/>
      <c r="H18" s="70"/>
      <c r="I18" s="70"/>
      <c r="J18" s="70"/>
      <c r="K18" s="67"/>
      <c r="L18" s="70"/>
      <c r="M18" s="70"/>
      <c r="N18" s="70"/>
      <c r="O18" s="67"/>
      <c r="P18" s="70"/>
      <c r="Q18" s="70"/>
    </row>
    <row r="19" spans="1:17" x14ac:dyDescent="0.3">
      <c r="A19" s="70"/>
      <c r="B19" s="70"/>
      <c r="C19" s="89"/>
      <c r="D19" s="70"/>
      <c r="E19" s="70"/>
      <c r="F19" s="70"/>
      <c r="G19" s="70"/>
      <c r="H19" s="70"/>
      <c r="I19" s="70"/>
      <c r="J19" s="70"/>
      <c r="K19" s="67"/>
      <c r="L19" s="70"/>
      <c r="M19" s="70"/>
      <c r="N19" s="70"/>
      <c r="O19" s="67"/>
      <c r="P19" s="70"/>
      <c r="Q19" s="70"/>
    </row>
    <row r="20" spans="1:17" x14ac:dyDescent="0.3">
      <c r="A20" s="70"/>
      <c r="B20" s="70"/>
      <c r="C20" s="89"/>
      <c r="D20" s="70"/>
      <c r="E20" s="70"/>
      <c r="F20" s="70"/>
      <c r="G20" s="70"/>
      <c r="H20" s="70"/>
      <c r="I20" s="70"/>
      <c r="J20" s="70"/>
      <c r="K20" s="67"/>
      <c r="L20" s="70"/>
      <c r="M20" s="70"/>
      <c r="N20" s="70"/>
      <c r="O20" s="67"/>
      <c r="P20" s="70"/>
      <c r="Q20" s="70"/>
    </row>
    <row r="21" spans="1:17" x14ac:dyDescent="0.3">
      <c r="A21" s="70"/>
      <c r="B21" s="70"/>
      <c r="C21" s="89"/>
      <c r="D21" s="70"/>
      <c r="E21" s="70"/>
      <c r="F21" s="70"/>
      <c r="G21" s="70"/>
      <c r="H21" s="70"/>
      <c r="I21" s="70"/>
      <c r="J21" s="70"/>
      <c r="K21" s="67"/>
      <c r="L21" s="70"/>
      <c r="M21" s="70"/>
      <c r="N21" s="70"/>
      <c r="O21" s="67"/>
      <c r="P21" s="70"/>
      <c r="Q21" s="70"/>
    </row>
    <row r="22" spans="1:17" x14ac:dyDescent="0.3">
      <c r="A22" s="70"/>
      <c r="B22" s="70"/>
      <c r="C22" s="89"/>
      <c r="D22" s="70"/>
      <c r="E22" s="70"/>
      <c r="F22" s="70"/>
      <c r="G22" s="70"/>
      <c r="H22" s="70"/>
      <c r="I22" s="70"/>
      <c r="J22" s="70"/>
      <c r="K22" s="67"/>
      <c r="L22" s="70"/>
      <c r="M22" s="70"/>
      <c r="N22" s="70"/>
      <c r="O22" s="67"/>
      <c r="P22" s="70"/>
      <c r="Q22" s="70"/>
    </row>
    <row r="23" spans="1:17" x14ac:dyDescent="0.3">
      <c r="A23" s="70"/>
      <c r="B23" s="70"/>
      <c r="C23" s="89"/>
      <c r="D23" s="70"/>
      <c r="E23" s="70"/>
      <c r="F23" s="70"/>
      <c r="G23" s="70"/>
      <c r="H23" s="70"/>
      <c r="I23" s="70"/>
      <c r="J23" s="70"/>
      <c r="K23" s="67"/>
      <c r="L23" s="70"/>
      <c r="M23" s="70"/>
      <c r="N23" s="70"/>
      <c r="O23" s="67"/>
      <c r="P23" s="70"/>
      <c r="Q23" s="70"/>
    </row>
    <row r="24" spans="1:17" x14ac:dyDescent="0.3">
      <c r="A24" s="70"/>
      <c r="B24" s="70"/>
      <c r="C24" s="89"/>
      <c r="D24" s="70"/>
      <c r="E24" s="70"/>
      <c r="F24" s="70"/>
      <c r="G24" s="70"/>
      <c r="H24" s="70"/>
      <c r="I24" s="70"/>
      <c r="J24" s="70"/>
      <c r="K24" s="67"/>
      <c r="L24" s="70"/>
      <c r="M24" s="70"/>
      <c r="N24" s="70"/>
      <c r="O24" s="67"/>
      <c r="P24" s="70"/>
      <c r="Q24" s="70"/>
    </row>
    <row r="25" spans="1:17" x14ac:dyDescent="0.3">
      <c r="A25" s="70"/>
      <c r="B25" s="70"/>
      <c r="C25" s="89"/>
      <c r="D25" s="70"/>
      <c r="E25" s="70"/>
      <c r="F25" s="70"/>
      <c r="G25" s="70"/>
      <c r="H25" s="70"/>
      <c r="I25" s="70"/>
      <c r="J25" s="70"/>
      <c r="K25" s="67"/>
      <c r="L25" s="70"/>
      <c r="M25" s="70"/>
      <c r="N25" s="70"/>
      <c r="O25" s="67"/>
      <c r="P25" s="70"/>
      <c r="Q25" s="70"/>
    </row>
    <row r="26" spans="1:17" x14ac:dyDescent="0.3">
      <c r="A26" s="70"/>
      <c r="B26" s="70"/>
      <c r="C26" s="89"/>
      <c r="D26" s="70"/>
      <c r="E26" s="70"/>
      <c r="F26" s="70"/>
      <c r="G26" s="70"/>
      <c r="H26" s="70"/>
      <c r="I26" s="70"/>
      <c r="J26" s="70"/>
      <c r="K26" s="67"/>
      <c r="L26" s="70"/>
      <c r="M26" s="70"/>
      <c r="N26" s="70"/>
      <c r="O26" s="67"/>
      <c r="P26" s="70"/>
      <c r="Q26" s="70"/>
    </row>
    <row r="27" spans="1:17" x14ac:dyDescent="0.3">
      <c r="A27" s="70"/>
      <c r="B27" s="70"/>
      <c r="C27" s="89"/>
      <c r="D27" s="70"/>
      <c r="E27" s="70"/>
      <c r="F27" s="70"/>
      <c r="G27" s="70"/>
      <c r="H27" s="70"/>
      <c r="I27" s="70"/>
      <c r="J27" s="70"/>
      <c r="K27" s="67"/>
      <c r="L27" s="70"/>
      <c r="M27" s="70"/>
      <c r="N27" s="70"/>
      <c r="O27" s="67"/>
      <c r="P27" s="70"/>
      <c r="Q27" s="70"/>
    </row>
    <row r="28" spans="1:17" x14ac:dyDescent="0.3">
      <c r="A28" s="70"/>
      <c r="B28" s="70"/>
      <c r="C28" s="89"/>
      <c r="D28" s="70"/>
      <c r="E28" s="70"/>
      <c r="F28" s="70"/>
      <c r="G28" s="70"/>
      <c r="H28" s="70"/>
      <c r="I28" s="70"/>
      <c r="J28" s="70"/>
      <c r="K28" s="67"/>
      <c r="L28" s="70"/>
      <c r="M28" s="70"/>
      <c r="N28" s="70"/>
      <c r="O28" s="67"/>
      <c r="P28" s="70"/>
      <c r="Q28" s="70"/>
    </row>
    <row r="29" spans="1:17" x14ac:dyDescent="0.3">
      <c r="A29" s="70"/>
      <c r="B29" s="70"/>
      <c r="C29" s="89"/>
      <c r="D29" s="70"/>
      <c r="E29" s="70"/>
      <c r="F29" s="70"/>
      <c r="G29" s="70"/>
      <c r="H29" s="70"/>
      <c r="I29" s="70"/>
      <c r="J29" s="70"/>
      <c r="K29" s="67"/>
      <c r="L29" s="70"/>
      <c r="M29" s="70"/>
      <c r="N29" s="70"/>
      <c r="O29" s="67"/>
      <c r="P29" s="70"/>
      <c r="Q29" s="70"/>
    </row>
    <row r="30" spans="1:17" x14ac:dyDescent="0.3">
      <c r="A30" s="70"/>
      <c r="B30" s="70"/>
      <c r="C30" s="89"/>
      <c r="D30" s="70"/>
      <c r="E30" s="70"/>
      <c r="F30" s="70"/>
      <c r="G30" s="70"/>
      <c r="H30" s="70"/>
      <c r="I30" s="70"/>
      <c r="J30" s="70"/>
      <c r="K30" s="67"/>
      <c r="L30" s="70"/>
      <c r="M30" s="70"/>
      <c r="N30" s="70"/>
      <c r="O30" s="67"/>
      <c r="P30" s="70"/>
      <c r="Q30" s="70"/>
    </row>
    <row r="31" spans="1:17" x14ac:dyDescent="0.3">
      <c r="A31" s="70"/>
      <c r="B31" s="70"/>
      <c r="C31" s="89"/>
      <c r="D31" s="70"/>
      <c r="E31" s="70"/>
      <c r="F31" s="70"/>
      <c r="G31" s="70"/>
      <c r="H31" s="70"/>
      <c r="I31" s="70"/>
      <c r="J31" s="70"/>
      <c r="K31" s="67"/>
      <c r="L31" s="70"/>
      <c r="M31" s="70"/>
      <c r="N31" s="70"/>
      <c r="O31" s="67"/>
      <c r="P31" s="70"/>
      <c r="Q31" s="70"/>
    </row>
    <row r="32" spans="1:17" x14ac:dyDescent="0.3">
      <c r="A32" s="70"/>
      <c r="B32" s="70"/>
      <c r="C32" s="89"/>
      <c r="D32" s="70"/>
      <c r="E32" s="70"/>
      <c r="F32" s="70"/>
      <c r="G32" s="70"/>
      <c r="H32" s="70"/>
      <c r="I32" s="70"/>
      <c r="J32" s="70"/>
      <c r="K32" s="67"/>
      <c r="L32" s="70"/>
      <c r="M32" s="70"/>
      <c r="N32" s="70"/>
      <c r="O32" s="67"/>
      <c r="P32" s="70"/>
      <c r="Q32" s="70"/>
    </row>
    <row r="33" spans="1:17" x14ac:dyDescent="0.3">
      <c r="A33" s="70"/>
      <c r="B33" s="70"/>
      <c r="C33" s="89"/>
      <c r="D33" s="70"/>
      <c r="E33" s="70"/>
      <c r="F33" s="70"/>
      <c r="G33" s="70"/>
      <c r="H33" s="70"/>
      <c r="I33" s="70"/>
      <c r="J33" s="70"/>
      <c r="K33" s="67"/>
      <c r="L33" s="70"/>
      <c r="M33" s="70"/>
      <c r="N33" s="70"/>
      <c r="O33" s="67"/>
      <c r="P33" s="70"/>
      <c r="Q33" s="70"/>
    </row>
    <row r="34" spans="1:17" x14ac:dyDescent="0.3">
      <c r="A34" s="70"/>
      <c r="B34" s="70"/>
      <c r="C34" s="89"/>
      <c r="D34" s="70"/>
      <c r="E34" s="70"/>
      <c r="F34" s="70"/>
      <c r="G34" s="70"/>
      <c r="H34" s="70"/>
      <c r="I34" s="70"/>
      <c r="J34" s="70"/>
      <c r="K34" s="67"/>
      <c r="L34" s="70"/>
      <c r="M34" s="70"/>
      <c r="N34" s="70"/>
      <c r="O34" s="67"/>
      <c r="P34" s="70"/>
      <c r="Q34" s="70"/>
    </row>
    <row r="35" spans="1:17" x14ac:dyDescent="0.3">
      <c r="A35" s="70"/>
      <c r="B35" s="70"/>
      <c r="C35" s="89"/>
      <c r="D35" s="70"/>
      <c r="E35" s="70"/>
      <c r="F35" s="70"/>
      <c r="G35" s="70"/>
      <c r="H35" s="70"/>
      <c r="I35" s="70"/>
      <c r="J35" s="70"/>
      <c r="K35" s="67"/>
      <c r="L35" s="70"/>
      <c r="M35" s="70"/>
      <c r="N35" s="70"/>
      <c r="O35" s="67"/>
      <c r="P35" s="70"/>
      <c r="Q35" s="70"/>
    </row>
    <row r="36" spans="1:17" x14ac:dyDescent="0.3">
      <c r="A36" s="70"/>
      <c r="B36" s="70"/>
      <c r="C36" s="89"/>
      <c r="D36" s="70"/>
      <c r="E36" s="70"/>
      <c r="F36" s="70"/>
      <c r="G36" s="70"/>
      <c r="H36" s="70"/>
      <c r="I36" s="70"/>
      <c r="J36" s="70"/>
      <c r="K36" s="67"/>
      <c r="L36" s="70"/>
      <c r="M36" s="70"/>
      <c r="N36" s="70"/>
      <c r="O36" s="67"/>
      <c r="P36" s="70"/>
      <c r="Q36" s="70"/>
    </row>
    <row r="37" spans="1:17" x14ac:dyDescent="0.3">
      <c r="A37" s="70"/>
      <c r="B37" s="70"/>
      <c r="C37" s="89"/>
      <c r="D37" s="70"/>
      <c r="E37" s="70"/>
      <c r="F37" s="70"/>
      <c r="G37" s="70"/>
      <c r="H37" s="70"/>
      <c r="I37" s="70"/>
      <c r="J37" s="70"/>
      <c r="K37" s="67"/>
      <c r="L37" s="70"/>
      <c r="M37" s="70"/>
      <c r="N37" s="70"/>
      <c r="O37" s="67"/>
      <c r="P37" s="70"/>
      <c r="Q37" s="70"/>
    </row>
    <row r="38" spans="1:17" x14ac:dyDescent="0.3">
      <c r="A38" s="70"/>
      <c r="B38" s="70"/>
      <c r="C38" s="89"/>
      <c r="D38" s="70"/>
      <c r="E38" s="70"/>
      <c r="F38" s="70"/>
      <c r="G38" s="70"/>
      <c r="H38" s="70"/>
      <c r="I38" s="70"/>
      <c r="J38" s="70"/>
      <c r="K38" s="67"/>
      <c r="L38" s="70"/>
      <c r="M38" s="70"/>
      <c r="N38" s="70"/>
      <c r="O38" s="67"/>
      <c r="P38" s="70"/>
      <c r="Q38" s="70"/>
    </row>
    <row r="39" spans="1:17" s="60" customFormat="1" x14ac:dyDescent="0.3">
      <c r="A39" s="70"/>
      <c r="B39" s="70"/>
      <c r="C39" s="89"/>
      <c r="D39" s="70"/>
      <c r="E39" s="70"/>
      <c r="F39" s="70"/>
      <c r="G39" s="70"/>
      <c r="H39" s="70"/>
      <c r="I39" s="70"/>
      <c r="J39" s="70"/>
      <c r="K39" s="67"/>
      <c r="L39" s="70"/>
      <c r="M39" s="70"/>
      <c r="N39" s="70"/>
      <c r="O39" s="67"/>
      <c r="P39" s="70"/>
      <c r="Q39" s="70"/>
    </row>
    <row r="40" spans="1:17" s="60" customFormat="1" x14ac:dyDescent="0.3">
      <c r="A40" s="70"/>
      <c r="B40" s="70"/>
      <c r="C40" s="89"/>
      <c r="D40" s="70"/>
      <c r="E40" s="70"/>
      <c r="F40" s="70"/>
      <c r="G40" s="70"/>
      <c r="H40" s="70"/>
      <c r="I40" s="70"/>
      <c r="J40" s="70"/>
      <c r="K40" s="67"/>
      <c r="L40" s="70"/>
      <c r="M40" s="70"/>
      <c r="N40" s="70"/>
      <c r="O40" s="67"/>
      <c r="P40" s="70"/>
      <c r="Q40" s="70"/>
    </row>
    <row r="41" spans="1:17" s="60" customFormat="1" x14ac:dyDescent="0.3">
      <c r="A41" s="70"/>
      <c r="B41" s="70"/>
      <c r="C41" s="89"/>
      <c r="D41" s="70"/>
      <c r="E41" s="70"/>
      <c r="F41" s="70"/>
      <c r="G41" s="70"/>
      <c r="H41" s="70"/>
      <c r="I41" s="70"/>
      <c r="J41" s="70"/>
      <c r="K41" s="67"/>
      <c r="L41" s="70"/>
      <c r="M41" s="70"/>
      <c r="N41" s="70"/>
      <c r="O41" s="67"/>
      <c r="P41" s="70"/>
      <c r="Q41" s="70"/>
    </row>
    <row r="42" spans="1:17" s="60" customFormat="1" x14ac:dyDescent="0.3">
      <c r="A42" s="70"/>
      <c r="B42" s="70"/>
      <c r="C42" s="89"/>
      <c r="D42" s="70"/>
      <c r="E42" s="70"/>
      <c r="F42" s="70"/>
      <c r="G42" s="70"/>
      <c r="H42" s="70"/>
      <c r="I42" s="70"/>
      <c r="J42" s="70"/>
      <c r="K42" s="67"/>
      <c r="L42" s="70"/>
      <c r="M42" s="70"/>
      <c r="N42" s="70"/>
      <c r="O42" s="67"/>
      <c r="P42" s="70"/>
      <c r="Q42" s="70"/>
    </row>
    <row r="43" spans="1:17" s="60" customFormat="1" x14ac:dyDescent="0.3">
      <c r="A43" s="70"/>
      <c r="B43" s="70"/>
      <c r="C43" s="89"/>
      <c r="D43" s="70"/>
      <c r="E43" s="70"/>
      <c r="F43" s="70"/>
      <c r="G43" s="70"/>
      <c r="H43" s="70"/>
      <c r="I43" s="70"/>
      <c r="J43" s="70"/>
      <c r="K43" s="67"/>
      <c r="L43" s="70"/>
      <c r="M43" s="70"/>
      <c r="N43" s="70"/>
      <c r="O43" s="67"/>
      <c r="P43" s="70"/>
      <c r="Q43" s="70"/>
    </row>
    <row r="44" spans="1:17" s="60" customFormat="1" x14ac:dyDescent="0.3">
      <c r="A44" s="70"/>
      <c r="B44" s="70"/>
      <c r="C44" s="89"/>
      <c r="D44" s="70"/>
      <c r="E44" s="70"/>
      <c r="F44" s="70"/>
      <c r="G44" s="70"/>
      <c r="H44" s="70"/>
      <c r="I44" s="70"/>
      <c r="J44" s="70"/>
      <c r="K44" s="67"/>
      <c r="L44" s="70"/>
      <c r="M44" s="70"/>
      <c r="N44" s="70"/>
      <c r="O44" s="67"/>
      <c r="P44" s="70"/>
      <c r="Q44" s="70"/>
    </row>
    <row r="45" spans="1:17" s="60" customFormat="1" x14ac:dyDescent="0.3">
      <c r="A45" s="70"/>
      <c r="B45" s="70"/>
      <c r="C45" s="89"/>
      <c r="D45" s="70"/>
      <c r="E45" s="70"/>
      <c r="F45" s="70"/>
      <c r="G45" s="70"/>
      <c r="H45" s="70"/>
      <c r="I45" s="70"/>
      <c r="J45" s="70"/>
      <c r="K45" s="67"/>
      <c r="L45" s="70"/>
      <c r="M45" s="70"/>
      <c r="N45" s="70"/>
      <c r="O45" s="67"/>
      <c r="P45" s="70"/>
      <c r="Q45" s="70"/>
    </row>
    <row r="46" spans="1:17" s="60" customFormat="1" x14ac:dyDescent="0.3">
      <c r="A46" s="70"/>
      <c r="B46" s="70"/>
      <c r="C46" s="89"/>
      <c r="D46" s="70"/>
      <c r="E46" s="70"/>
      <c r="F46" s="70"/>
      <c r="G46" s="70"/>
      <c r="H46" s="70"/>
      <c r="I46" s="70"/>
      <c r="J46" s="70"/>
      <c r="K46" s="67"/>
      <c r="L46" s="70"/>
      <c r="M46" s="70"/>
      <c r="N46" s="70"/>
      <c r="O46" s="67"/>
      <c r="P46" s="70"/>
      <c r="Q46" s="70"/>
    </row>
    <row r="47" spans="1:17" s="60" customFormat="1" x14ac:dyDescent="0.3">
      <c r="A47" s="70"/>
      <c r="B47" s="70"/>
      <c r="C47" s="89"/>
      <c r="D47" s="70"/>
      <c r="E47" s="70"/>
      <c r="F47" s="70"/>
      <c r="G47" s="70"/>
      <c r="H47" s="70"/>
      <c r="I47" s="70"/>
      <c r="J47" s="70"/>
      <c r="K47" s="67"/>
      <c r="L47" s="70"/>
      <c r="M47" s="70"/>
      <c r="N47" s="70"/>
      <c r="O47" s="67"/>
      <c r="P47" s="70"/>
      <c r="Q47" s="70"/>
    </row>
    <row r="48" spans="1:17" s="60" customFormat="1" x14ac:dyDescent="0.3">
      <c r="A48" s="70"/>
      <c r="B48" s="70"/>
      <c r="C48" s="89"/>
      <c r="D48" s="70"/>
      <c r="E48" s="70"/>
      <c r="F48" s="70"/>
      <c r="G48" s="70"/>
      <c r="H48" s="70"/>
      <c r="I48" s="70"/>
      <c r="J48" s="70"/>
      <c r="K48" s="67"/>
      <c r="L48" s="70"/>
      <c r="M48" s="70"/>
      <c r="N48" s="70"/>
      <c r="O48" s="67"/>
      <c r="P48" s="70"/>
      <c r="Q48" s="70"/>
    </row>
    <row r="49" spans="1:17" s="60" customFormat="1" x14ac:dyDescent="0.3">
      <c r="A49" s="70"/>
      <c r="B49" s="70"/>
      <c r="C49" s="89"/>
      <c r="D49" s="70"/>
      <c r="E49" s="70"/>
      <c r="F49" s="70"/>
      <c r="G49" s="70"/>
      <c r="H49" s="70"/>
      <c r="I49" s="70"/>
      <c r="J49" s="70"/>
      <c r="K49" s="67"/>
      <c r="L49" s="70"/>
      <c r="M49" s="70"/>
      <c r="N49" s="70"/>
      <c r="O49" s="67"/>
      <c r="P49" s="70"/>
      <c r="Q49" s="70"/>
    </row>
    <row r="50" spans="1:17" s="60" customFormat="1" x14ac:dyDescent="0.3">
      <c r="A50" s="70"/>
      <c r="B50" s="70"/>
      <c r="C50" s="89"/>
      <c r="D50" s="70"/>
      <c r="E50" s="70"/>
      <c r="F50" s="70"/>
      <c r="G50" s="70"/>
      <c r="H50" s="70"/>
      <c r="I50" s="70"/>
      <c r="J50" s="70"/>
      <c r="K50" s="67"/>
      <c r="L50" s="70"/>
      <c r="M50" s="70"/>
      <c r="N50" s="70"/>
      <c r="O50" s="67"/>
      <c r="P50" s="70"/>
      <c r="Q50" s="70"/>
    </row>
    <row r="51" spans="1:17" s="60" customFormat="1" x14ac:dyDescent="0.3">
      <c r="A51" s="70"/>
      <c r="B51" s="70"/>
      <c r="C51" s="89"/>
      <c r="D51" s="70"/>
      <c r="E51" s="70"/>
      <c r="F51" s="70"/>
      <c r="G51" s="70"/>
      <c r="H51" s="70"/>
      <c r="I51" s="70"/>
      <c r="J51" s="70"/>
      <c r="K51" s="67"/>
      <c r="L51" s="70"/>
      <c r="M51" s="70"/>
      <c r="N51" s="70"/>
      <c r="O51" s="67"/>
      <c r="P51" s="70"/>
      <c r="Q51" s="70"/>
    </row>
    <row r="52" spans="1:17" s="60" customFormat="1" x14ac:dyDescent="0.3">
      <c r="A52" s="70"/>
      <c r="B52" s="70"/>
      <c r="C52" s="89"/>
      <c r="D52" s="70"/>
      <c r="E52" s="70"/>
      <c r="F52" s="70"/>
      <c r="G52" s="70"/>
      <c r="H52" s="70"/>
      <c r="I52" s="70"/>
      <c r="J52" s="70"/>
      <c r="K52" s="67"/>
      <c r="L52" s="70"/>
      <c r="M52" s="70"/>
      <c r="N52" s="70"/>
      <c r="O52" s="67"/>
      <c r="P52" s="70"/>
      <c r="Q52" s="70"/>
    </row>
    <row r="53" spans="1:17" s="60" customFormat="1" x14ac:dyDescent="0.3">
      <c r="A53" s="70"/>
      <c r="B53" s="70"/>
      <c r="C53" s="89"/>
      <c r="D53" s="70"/>
      <c r="E53" s="70"/>
      <c r="F53" s="70"/>
      <c r="G53" s="70"/>
      <c r="H53" s="70"/>
      <c r="I53" s="70"/>
      <c r="J53" s="70"/>
      <c r="K53" s="67"/>
      <c r="L53" s="70"/>
      <c r="M53" s="70"/>
      <c r="N53" s="70"/>
      <c r="O53" s="67"/>
      <c r="P53" s="70"/>
      <c r="Q53" s="70"/>
    </row>
    <row r="54" spans="1:17" s="60" customFormat="1" x14ac:dyDescent="0.3">
      <c r="A54" s="70"/>
      <c r="B54" s="70"/>
      <c r="C54" s="89"/>
      <c r="D54" s="70"/>
      <c r="E54" s="70"/>
      <c r="F54" s="70"/>
      <c r="G54" s="70"/>
      <c r="H54" s="70"/>
      <c r="I54" s="70"/>
      <c r="J54" s="70"/>
      <c r="K54" s="67"/>
      <c r="L54" s="70"/>
      <c r="M54" s="70"/>
      <c r="N54" s="70"/>
      <c r="O54" s="67"/>
      <c r="P54" s="70"/>
      <c r="Q54" s="70"/>
    </row>
    <row r="55" spans="1:17" s="60" customFormat="1" x14ac:dyDescent="0.3">
      <c r="A55" s="70"/>
      <c r="B55" s="70"/>
      <c r="C55" s="89"/>
      <c r="D55" s="70"/>
      <c r="E55" s="70"/>
      <c r="F55" s="70"/>
      <c r="G55" s="70"/>
      <c r="H55" s="70"/>
      <c r="I55" s="70"/>
      <c r="J55" s="70"/>
      <c r="K55" s="67"/>
      <c r="L55" s="70"/>
      <c r="M55" s="70"/>
      <c r="N55" s="70"/>
      <c r="O55" s="67"/>
      <c r="P55" s="70"/>
      <c r="Q55" s="70"/>
    </row>
    <row r="56" spans="1:17" s="60" customFormat="1" x14ac:dyDescent="0.3">
      <c r="A56" s="70"/>
      <c r="B56" s="70"/>
      <c r="C56" s="89"/>
      <c r="D56" s="70"/>
      <c r="E56" s="70"/>
      <c r="F56" s="70"/>
      <c r="G56" s="70"/>
      <c r="H56" s="70"/>
      <c r="I56" s="70"/>
      <c r="J56" s="70"/>
      <c r="K56" s="67"/>
      <c r="L56" s="70"/>
      <c r="M56" s="70"/>
      <c r="N56" s="70"/>
      <c r="O56" s="67"/>
      <c r="P56" s="70"/>
      <c r="Q56" s="70"/>
    </row>
    <row r="57" spans="1:17" s="60" customFormat="1" x14ac:dyDescent="0.3">
      <c r="A57" s="70"/>
      <c r="B57" s="70"/>
      <c r="C57" s="89"/>
      <c r="D57" s="70"/>
      <c r="E57" s="70"/>
      <c r="F57" s="70"/>
      <c r="G57" s="70"/>
      <c r="H57" s="70"/>
      <c r="I57" s="70"/>
      <c r="J57" s="70"/>
      <c r="K57" s="67"/>
      <c r="L57" s="70"/>
      <c r="M57" s="70"/>
      <c r="N57" s="70"/>
      <c r="O57" s="67"/>
      <c r="P57" s="70"/>
      <c r="Q57" s="70"/>
    </row>
    <row r="58" spans="1:17" s="60" customFormat="1" x14ac:dyDescent="0.3">
      <c r="A58" s="70"/>
      <c r="B58" s="70"/>
      <c r="C58" s="89"/>
      <c r="D58" s="70"/>
      <c r="E58" s="70"/>
      <c r="F58" s="70"/>
      <c r="G58" s="70"/>
      <c r="H58" s="70"/>
      <c r="I58" s="70"/>
      <c r="J58" s="70"/>
      <c r="K58" s="67"/>
      <c r="L58" s="70"/>
      <c r="M58" s="70"/>
      <c r="N58" s="70"/>
      <c r="O58" s="67"/>
      <c r="P58" s="70"/>
      <c r="Q58" s="70"/>
    </row>
    <row r="59" spans="1:17" s="60" customFormat="1" x14ac:dyDescent="0.3">
      <c r="A59" s="70"/>
      <c r="B59" s="70"/>
      <c r="C59" s="89"/>
      <c r="D59" s="70"/>
      <c r="E59" s="70"/>
      <c r="F59" s="70"/>
      <c r="G59" s="70"/>
      <c r="H59" s="70"/>
      <c r="I59" s="70"/>
      <c r="J59" s="70"/>
      <c r="K59" s="67"/>
      <c r="L59" s="70"/>
      <c r="M59" s="70"/>
      <c r="N59" s="70"/>
      <c r="O59" s="67"/>
      <c r="P59" s="70"/>
      <c r="Q59" s="70"/>
    </row>
    <row r="60" spans="1:17" s="60" customFormat="1" x14ac:dyDescent="0.3">
      <c r="A60" s="70"/>
      <c r="B60" s="70"/>
      <c r="C60" s="89"/>
      <c r="D60" s="70"/>
      <c r="E60" s="70"/>
      <c r="F60" s="70"/>
      <c r="G60" s="70"/>
      <c r="H60" s="70"/>
      <c r="I60" s="70"/>
      <c r="J60" s="70"/>
      <c r="K60" s="67"/>
      <c r="L60" s="70"/>
      <c r="M60" s="70"/>
      <c r="N60" s="70"/>
      <c r="O60" s="67"/>
      <c r="P60" s="70"/>
      <c r="Q60" s="70"/>
    </row>
    <row r="61" spans="1:17" s="60" customFormat="1" x14ac:dyDescent="0.3">
      <c r="A61" s="70"/>
      <c r="B61" s="70"/>
      <c r="C61" s="89"/>
      <c r="D61" s="70"/>
      <c r="E61" s="70"/>
      <c r="F61" s="70"/>
      <c r="G61" s="70"/>
      <c r="H61" s="70"/>
      <c r="I61" s="70"/>
      <c r="J61" s="70"/>
      <c r="K61" s="67"/>
      <c r="L61" s="70"/>
      <c r="M61" s="70"/>
      <c r="N61" s="70"/>
      <c r="O61" s="67"/>
      <c r="P61" s="70"/>
      <c r="Q61" s="70"/>
    </row>
    <row r="62" spans="1:17" s="60" customFormat="1" x14ac:dyDescent="0.3">
      <c r="A62" s="70"/>
      <c r="B62" s="70"/>
      <c r="C62" s="89"/>
      <c r="D62" s="70"/>
      <c r="E62" s="70"/>
      <c r="F62" s="70"/>
      <c r="G62" s="70"/>
      <c r="H62" s="70"/>
      <c r="I62" s="70"/>
      <c r="J62" s="70"/>
      <c r="K62" s="67"/>
      <c r="L62" s="70"/>
      <c r="M62" s="70"/>
      <c r="N62" s="70"/>
      <c r="O62" s="67"/>
      <c r="P62" s="70"/>
      <c r="Q62" s="70"/>
    </row>
    <row r="63" spans="1:17" s="60" customFormat="1" x14ac:dyDescent="0.3">
      <c r="A63" s="70"/>
      <c r="B63" s="70"/>
      <c r="C63" s="89"/>
      <c r="D63" s="70"/>
      <c r="E63" s="70"/>
      <c r="F63" s="70"/>
      <c r="G63" s="70"/>
      <c r="H63" s="70"/>
      <c r="I63" s="70"/>
      <c r="J63" s="70"/>
      <c r="K63" s="67"/>
      <c r="L63" s="70"/>
      <c r="M63" s="70"/>
      <c r="N63" s="70"/>
      <c r="O63" s="67"/>
      <c r="P63" s="70"/>
      <c r="Q63" s="70"/>
    </row>
    <row r="64" spans="1:17" s="60" customFormat="1" x14ac:dyDescent="0.3">
      <c r="A64" s="70"/>
      <c r="B64" s="70"/>
      <c r="C64" s="89"/>
      <c r="D64" s="70"/>
      <c r="E64" s="70"/>
      <c r="F64" s="70"/>
      <c r="G64" s="70"/>
      <c r="H64" s="70"/>
      <c r="I64" s="70"/>
      <c r="J64" s="70"/>
      <c r="K64" s="67"/>
      <c r="L64" s="70"/>
      <c r="M64" s="70"/>
      <c r="N64" s="70"/>
      <c r="O64" s="67"/>
      <c r="P64" s="70"/>
      <c r="Q64" s="70"/>
    </row>
    <row r="65" spans="1:17" s="60" customFormat="1" x14ac:dyDescent="0.3">
      <c r="A65" s="70"/>
      <c r="B65" s="70"/>
      <c r="C65" s="89"/>
      <c r="D65" s="70"/>
      <c r="E65" s="70"/>
      <c r="F65" s="70"/>
      <c r="G65" s="70"/>
      <c r="H65" s="70"/>
      <c r="I65" s="70"/>
      <c r="J65" s="70"/>
      <c r="K65" s="67"/>
      <c r="L65" s="70"/>
      <c r="M65" s="70"/>
      <c r="N65" s="70"/>
      <c r="O65" s="67"/>
      <c r="P65" s="70"/>
      <c r="Q65" s="70"/>
    </row>
    <row r="66" spans="1:17" s="60" customFormat="1" x14ac:dyDescent="0.3">
      <c r="A66" s="70"/>
      <c r="B66" s="70"/>
      <c r="C66" s="89"/>
      <c r="D66" s="70"/>
      <c r="E66" s="70"/>
      <c r="F66" s="70"/>
      <c r="G66" s="70"/>
      <c r="H66" s="70"/>
      <c r="I66" s="70"/>
      <c r="J66" s="70"/>
      <c r="K66" s="67"/>
      <c r="L66" s="70"/>
      <c r="M66" s="70"/>
      <c r="N66" s="70"/>
      <c r="O66" s="67"/>
      <c r="P66" s="70"/>
      <c r="Q66" s="70"/>
    </row>
    <row r="67" spans="1:17" s="60" customFormat="1" x14ac:dyDescent="0.3">
      <c r="A67" s="70"/>
      <c r="B67" s="70"/>
      <c r="C67" s="89"/>
      <c r="D67" s="70"/>
      <c r="E67" s="70"/>
      <c r="F67" s="70"/>
      <c r="G67" s="70"/>
      <c r="H67" s="70"/>
      <c r="I67" s="70"/>
      <c r="J67" s="70"/>
      <c r="K67" s="67"/>
      <c r="L67" s="70"/>
      <c r="M67" s="70"/>
      <c r="N67" s="70"/>
      <c r="O67" s="67"/>
      <c r="P67" s="70"/>
      <c r="Q67" s="70"/>
    </row>
    <row r="68" spans="1:17" s="60" customFormat="1" x14ac:dyDescent="0.3">
      <c r="A68" s="70"/>
      <c r="B68" s="70"/>
      <c r="C68" s="89"/>
      <c r="D68" s="70"/>
      <c r="E68" s="70"/>
      <c r="F68" s="70"/>
      <c r="G68" s="70"/>
      <c r="H68" s="70"/>
      <c r="I68" s="70"/>
      <c r="J68" s="70"/>
      <c r="K68" s="67"/>
      <c r="L68" s="70"/>
      <c r="M68" s="70"/>
      <c r="N68" s="70"/>
      <c r="O68" s="67"/>
      <c r="P68" s="70"/>
      <c r="Q68" s="70"/>
    </row>
    <row r="69" spans="1:17" s="60" customFormat="1" x14ac:dyDescent="0.3">
      <c r="A69" s="70"/>
      <c r="B69" s="70"/>
      <c r="C69" s="89"/>
      <c r="D69" s="70"/>
      <c r="E69" s="70"/>
      <c r="F69" s="70"/>
      <c r="G69" s="70"/>
      <c r="H69" s="70"/>
      <c r="I69" s="70"/>
      <c r="J69" s="70"/>
      <c r="K69" s="67"/>
      <c r="L69" s="70"/>
      <c r="M69" s="70"/>
      <c r="N69" s="70"/>
      <c r="O69" s="67"/>
      <c r="P69" s="70"/>
      <c r="Q69" s="70"/>
    </row>
    <row r="70" spans="1:17" s="60" customFormat="1" x14ac:dyDescent="0.3">
      <c r="A70" s="70"/>
      <c r="B70" s="70"/>
      <c r="C70" s="89"/>
      <c r="D70" s="70"/>
      <c r="E70" s="70"/>
      <c r="F70" s="70"/>
      <c r="G70" s="70"/>
      <c r="H70" s="70"/>
      <c r="I70" s="70"/>
      <c r="J70" s="70"/>
      <c r="K70" s="67"/>
      <c r="L70" s="70"/>
      <c r="M70" s="70"/>
      <c r="N70" s="70"/>
      <c r="O70" s="67"/>
      <c r="P70" s="70"/>
      <c r="Q70" s="70"/>
    </row>
    <row r="71" spans="1:17" s="60" customFormat="1" x14ac:dyDescent="0.3">
      <c r="A71" s="70"/>
      <c r="B71" s="70"/>
      <c r="C71" s="89"/>
      <c r="D71" s="70"/>
      <c r="E71" s="70"/>
      <c r="F71" s="70"/>
      <c r="G71" s="70"/>
      <c r="H71" s="70"/>
      <c r="I71" s="70"/>
      <c r="J71" s="70"/>
      <c r="K71" s="67"/>
      <c r="L71" s="70"/>
      <c r="M71" s="70"/>
      <c r="N71" s="70"/>
      <c r="O71" s="67"/>
      <c r="P71" s="70"/>
      <c r="Q71" s="70"/>
    </row>
    <row r="72" spans="1:17" s="60" customFormat="1" x14ac:dyDescent="0.3">
      <c r="A72" s="70"/>
      <c r="B72" s="70"/>
      <c r="C72" s="89"/>
      <c r="D72" s="70"/>
      <c r="E72" s="70"/>
      <c r="F72" s="70"/>
      <c r="G72" s="70"/>
      <c r="H72" s="70"/>
      <c r="I72" s="70"/>
      <c r="J72" s="70"/>
      <c r="K72" s="67"/>
      <c r="L72" s="70"/>
      <c r="M72" s="70"/>
      <c r="N72" s="70"/>
      <c r="O72" s="67"/>
      <c r="P72" s="70"/>
      <c r="Q72" s="70"/>
    </row>
    <row r="73" spans="1:17" s="60" customFormat="1" x14ac:dyDescent="0.3">
      <c r="A73" s="70"/>
      <c r="B73" s="70"/>
      <c r="C73" s="89"/>
      <c r="D73" s="70"/>
      <c r="E73" s="70"/>
      <c r="F73" s="70"/>
      <c r="G73" s="70"/>
      <c r="H73" s="70"/>
      <c r="I73" s="70"/>
      <c r="J73" s="70"/>
      <c r="K73" s="67"/>
      <c r="L73" s="70"/>
      <c r="M73" s="70"/>
      <c r="N73" s="70"/>
      <c r="O73" s="67"/>
      <c r="P73" s="70"/>
      <c r="Q73" s="70"/>
    </row>
    <row r="74" spans="1:17" s="60" customFormat="1" x14ac:dyDescent="0.3">
      <c r="A74" s="70"/>
      <c r="B74" s="70"/>
      <c r="C74" s="89"/>
      <c r="D74" s="70"/>
      <c r="E74" s="70"/>
      <c r="F74" s="70"/>
      <c r="G74" s="70"/>
      <c r="H74" s="70"/>
      <c r="I74" s="70"/>
      <c r="J74" s="70"/>
      <c r="K74" s="67"/>
      <c r="L74" s="70"/>
      <c r="M74" s="70"/>
      <c r="N74" s="70"/>
      <c r="O74" s="67"/>
      <c r="P74" s="70"/>
      <c r="Q74" s="70"/>
    </row>
    <row r="75" spans="1:17" s="60" customFormat="1" x14ac:dyDescent="0.3">
      <c r="A75" s="70"/>
      <c r="B75" s="70"/>
      <c r="C75" s="89"/>
      <c r="D75" s="70"/>
      <c r="E75" s="70"/>
      <c r="F75" s="70"/>
      <c r="G75" s="70"/>
      <c r="H75" s="70"/>
      <c r="I75" s="70"/>
      <c r="J75" s="70"/>
      <c r="K75" s="67"/>
      <c r="L75" s="70"/>
      <c r="M75" s="70"/>
      <c r="N75" s="70"/>
      <c r="O75" s="67"/>
      <c r="P75" s="70"/>
      <c r="Q75" s="70"/>
    </row>
    <row r="76" spans="1:17" s="60" customFormat="1" x14ac:dyDescent="0.3">
      <c r="A76" s="70"/>
      <c r="B76" s="70"/>
      <c r="C76" s="89"/>
      <c r="D76" s="70"/>
      <c r="E76" s="70"/>
      <c r="F76" s="70"/>
      <c r="G76" s="70"/>
      <c r="H76" s="70"/>
      <c r="I76" s="70"/>
      <c r="J76" s="70"/>
      <c r="K76" s="67"/>
      <c r="L76" s="70"/>
      <c r="M76" s="70"/>
      <c r="N76" s="70"/>
      <c r="O76" s="67"/>
      <c r="P76" s="70"/>
      <c r="Q76" s="70"/>
    </row>
    <row r="77" spans="1:17" s="60" customFormat="1" x14ac:dyDescent="0.3">
      <c r="A77" s="70"/>
      <c r="B77" s="70"/>
      <c r="C77" s="89"/>
      <c r="D77" s="70"/>
      <c r="E77" s="70"/>
      <c r="F77" s="70"/>
      <c r="G77" s="70"/>
      <c r="H77" s="70"/>
      <c r="I77" s="70"/>
      <c r="J77" s="70"/>
      <c r="K77" s="67"/>
      <c r="L77" s="70"/>
      <c r="M77" s="70"/>
      <c r="N77" s="70"/>
      <c r="O77" s="67"/>
      <c r="P77" s="70"/>
      <c r="Q77" s="70"/>
    </row>
    <row r="78" spans="1:17" s="60" customFormat="1" x14ac:dyDescent="0.3">
      <c r="A78" s="70"/>
      <c r="B78" s="70"/>
      <c r="C78" s="89"/>
      <c r="D78" s="70"/>
      <c r="E78" s="70"/>
      <c r="F78" s="70"/>
      <c r="G78" s="70"/>
      <c r="H78" s="70"/>
      <c r="I78" s="70"/>
      <c r="J78" s="70"/>
      <c r="K78" s="67"/>
      <c r="L78" s="70"/>
      <c r="M78" s="70"/>
      <c r="N78" s="70"/>
      <c r="O78" s="67"/>
      <c r="P78" s="70"/>
      <c r="Q78" s="70"/>
    </row>
    <row r="79" spans="1:17" s="60" customFormat="1" x14ac:dyDescent="0.3">
      <c r="A79" s="70"/>
      <c r="B79" s="70"/>
      <c r="C79" s="89"/>
      <c r="D79" s="70"/>
      <c r="E79" s="70"/>
      <c r="F79" s="70"/>
      <c r="G79" s="70"/>
      <c r="H79" s="70"/>
      <c r="I79" s="70"/>
      <c r="J79" s="70"/>
      <c r="K79" s="67"/>
      <c r="L79" s="70"/>
      <c r="M79" s="70"/>
      <c r="N79" s="70"/>
      <c r="O79" s="67"/>
      <c r="P79" s="70"/>
      <c r="Q79" s="70"/>
    </row>
    <row r="80" spans="1:17" s="60" customFormat="1" x14ac:dyDescent="0.3">
      <c r="A80" s="70"/>
      <c r="B80" s="70"/>
      <c r="C80" s="89"/>
      <c r="D80" s="70"/>
      <c r="E80" s="70"/>
      <c r="F80" s="70"/>
      <c r="G80" s="70"/>
      <c r="H80" s="70"/>
      <c r="I80" s="70"/>
      <c r="J80" s="70"/>
      <c r="K80" s="67"/>
      <c r="L80" s="70"/>
      <c r="M80" s="70"/>
      <c r="N80" s="70"/>
      <c r="O80" s="67"/>
      <c r="P80" s="70"/>
      <c r="Q80" s="70"/>
    </row>
    <row r="81" spans="1:17" s="60" customFormat="1" x14ac:dyDescent="0.3">
      <c r="A81" s="70"/>
      <c r="B81" s="70"/>
      <c r="C81" s="89"/>
      <c r="D81" s="70"/>
      <c r="E81" s="70"/>
      <c r="F81" s="70"/>
      <c r="G81" s="70"/>
      <c r="H81" s="70"/>
      <c r="I81" s="70"/>
      <c r="J81" s="70"/>
      <c r="K81" s="67"/>
      <c r="L81" s="70"/>
      <c r="M81" s="70"/>
      <c r="N81" s="70"/>
      <c r="O81" s="67"/>
      <c r="P81" s="70"/>
      <c r="Q81" s="70"/>
    </row>
    <row r="82" spans="1:17" s="60" customFormat="1" x14ac:dyDescent="0.3">
      <c r="A82" s="70"/>
      <c r="B82" s="70"/>
      <c r="C82" s="89"/>
      <c r="D82" s="70"/>
      <c r="E82" s="70"/>
      <c r="F82" s="70"/>
      <c r="G82" s="70"/>
      <c r="H82" s="70"/>
      <c r="I82" s="70"/>
      <c r="J82" s="70"/>
      <c r="K82" s="67"/>
      <c r="L82" s="70"/>
      <c r="M82" s="70"/>
      <c r="N82" s="70"/>
      <c r="O82" s="67"/>
      <c r="P82" s="70"/>
      <c r="Q82" s="70"/>
    </row>
    <row r="83" spans="1:17" s="60" customFormat="1" x14ac:dyDescent="0.3">
      <c r="A83" s="70"/>
      <c r="B83" s="70"/>
      <c r="C83" s="89"/>
      <c r="D83" s="70"/>
      <c r="E83" s="70"/>
      <c r="F83" s="70"/>
      <c r="G83" s="70"/>
      <c r="H83" s="70"/>
      <c r="I83" s="70"/>
      <c r="J83" s="70"/>
      <c r="K83" s="67"/>
      <c r="L83" s="70"/>
      <c r="M83" s="70"/>
      <c r="N83" s="70"/>
      <c r="O83" s="67"/>
      <c r="P83" s="70"/>
      <c r="Q83" s="70"/>
    </row>
    <row r="84" spans="1:17" s="60" customFormat="1" x14ac:dyDescent="0.3">
      <c r="A84" s="70"/>
      <c r="B84" s="70"/>
      <c r="C84" s="89"/>
      <c r="D84" s="70"/>
      <c r="E84" s="70"/>
      <c r="F84" s="70"/>
      <c r="G84" s="70"/>
      <c r="H84" s="70"/>
      <c r="I84" s="70"/>
      <c r="J84" s="70"/>
      <c r="K84" s="67"/>
      <c r="L84" s="70"/>
      <c r="M84" s="70"/>
      <c r="N84" s="70"/>
      <c r="O84" s="67"/>
      <c r="P84" s="70"/>
      <c r="Q84" s="70"/>
    </row>
    <row r="85" spans="1:17" s="60" customFormat="1" x14ac:dyDescent="0.3">
      <c r="A85" s="70"/>
      <c r="B85" s="70"/>
      <c r="C85" s="89"/>
      <c r="D85" s="70"/>
      <c r="E85" s="70"/>
      <c r="F85" s="70"/>
      <c r="G85" s="70"/>
      <c r="H85" s="70"/>
      <c r="I85" s="70"/>
      <c r="J85" s="70"/>
      <c r="K85" s="67"/>
      <c r="L85" s="70"/>
      <c r="M85" s="70"/>
      <c r="N85" s="70"/>
      <c r="O85" s="67"/>
      <c r="P85" s="70"/>
      <c r="Q85" s="70"/>
    </row>
    <row r="86" spans="1:17" s="60" customFormat="1" x14ac:dyDescent="0.3">
      <c r="A86" s="70"/>
      <c r="B86" s="70"/>
      <c r="C86" s="89"/>
      <c r="D86" s="70"/>
      <c r="E86" s="70"/>
      <c r="F86" s="70"/>
      <c r="G86" s="70"/>
      <c r="H86" s="70"/>
      <c r="I86" s="70"/>
      <c r="J86" s="70"/>
      <c r="K86" s="67"/>
      <c r="L86" s="70"/>
      <c r="M86" s="70"/>
      <c r="N86" s="70"/>
      <c r="O86" s="67"/>
      <c r="P86" s="70"/>
      <c r="Q86" s="70"/>
    </row>
    <row r="87" spans="1:17" x14ac:dyDescent="0.3">
      <c r="A87" s="70"/>
      <c r="B87" s="70"/>
      <c r="C87" s="89"/>
      <c r="D87" s="70"/>
      <c r="E87" s="70"/>
      <c r="F87" s="70"/>
      <c r="G87" s="70"/>
      <c r="H87" s="70"/>
      <c r="I87" s="70"/>
      <c r="J87" s="70"/>
      <c r="K87" s="67"/>
      <c r="L87" s="70"/>
      <c r="M87" s="70"/>
      <c r="N87" s="70"/>
      <c r="O87" s="67"/>
      <c r="P87" s="70"/>
      <c r="Q87" s="70"/>
    </row>
    <row r="88" spans="1:17" x14ac:dyDescent="0.3">
      <c r="A88" s="70"/>
      <c r="B88" s="70"/>
      <c r="C88" s="89"/>
      <c r="D88" s="70"/>
      <c r="E88" s="70"/>
      <c r="F88" s="70"/>
      <c r="G88" s="70"/>
      <c r="H88" s="70"/>
      <c r="I88" s="70"/>
      <c r="J88" s="70"/>
      <c r="K88" s="67"/>
      <c r="L88" s="70"/>
      <c r="M88" s="70"/>
      <c r="N88" s="70"/>
      <c r="O88" s="67"/>
      <c r="P88" s="70"/>
      <c r="Q88" s="70"/>
    </row>
    <row r="89" spans="1:17" x14ac:dyDescent="0.3">
      <c r="A89" s="70"/>
      <c r="B89" s="70"/>
      <c r="C89" s="89"/>
      <c r="D89" s="70"/>
      <c r="E89" s="70"/>
      <c r="F89" s="70"/>
      <c r="G89" s="70"/>
      <c r="H89" s="70"/>
      <c r="I89" s="70"/>
      <c r="J89" s="70"/>
      <c r="K89" s="67"/>
      <c r="L89" s="70"/>
      <c r="M89" s="70"/>
      <c r="N89" s="70"/>
      <c r="O89" s="67"/>
      <c r="P89" s="70"/>
      <c r="Q89" s="70"/>
    </row>
    <row r="90" spans="1:17" x14ac:dyDescent="0.3">
      <c r="A90" s="70"/>
      <c r="B90" s="70"/>
      <c r="C90" s="89"/>
      <c r="D90" s="70"/>
      <c r="E90" s="70"/>
      <c r="F90" s="70"/>
      <c r="G90" s="70"/>
      <c r="H90" s="70"/>
      <c r="I90" s="70"/>
      <c r="J90" s="70"/>
      <c r="K90" s="67"/>
      <c r="L90" s="70"/>
      <c r="M90" s="70"/>
      <c r="N90" s="70"/>
      <c r="O90" s="67"/>
      <c r="P90" s="70"/>
      <c r="Q90" s="70"/>
    </row>
    <row r="91" spans="1:17" x14ac:dyDescent="0.3">
      <c r="A91" s="70"/>
      <c r="B91" s="70"/>
      <c r="C91" s="89"/>
      <c r="D91" s="70"/>
      <c r="E91" s="70"/>
      <c r="F91" s="70"/>
      <c r="G91" s="70"/>
      <c r="H91" s="70"/>
      <c r="I91" s="70"/>
      <c r="J91" s="70"/>
      <c r="K91" s="67"/>
      <c r="L91" s="70"/>
      <c r="M91" s="70"/>
      <c r="N91" s="70"/>
      <c r="O91" s="67"/>
      <c r="P91" s="70"/>
      <c r="Q91" s="70"/>
    </row>
    <row r="92" spans="1:17" x14ac:dyDescent="0.3">
      <c r="A92" s="70"/>
      <c r="B92" s="70"/>
      <c r="C92" s="89"/>
      <c r="D92" s="70"/>
      <c r="E92" s="70"/>
      <c r="F92" s="70"/>
      <c r="G92" s="70"/>
      <c r="H92" s="70"/>
      <c r="I92" s="70"/>
      <c r="J92" s="70"/>
      <c r="K92" s="67"/>
      <c r="L92" s="70"/>
      <c r="M92" s="70"/>
      <c r="N92" s="70"/>
      <c r="O92" s="67"/>
      <c r="P92" s="70"/>
      <c r="Q92" s="70"/>
    </row>
    <row r="93" spans="1:17" x14ac:dyDescent="0.3">
      <c r="A93" s="70"/>
      <c r="B93" s="70"/>
      <c r="C93" s="89"/>
      <c r="D93" s="70"/>
      <c r="E93" s="70"/>
      <c r="F93" s="70"/>
      <c r="G93" s="70"/>
      <c r="H93" s="70"/>
      <c r="I93" s="70"/>
      <c r="J93" s="70"/>
      <c r="K93" s="67"/>
      <c r="L93" s="70"/>
      <c r="M93" s="70"/>
      <c r="N93" s="70"/>
      <c r="O93" s="67"/>
      <c r="P93" s="70"/>
      <c r="Q93" s="70"/>
    </row>
    <row r="94" spans="1:17" x14ac:dyDescent="0.3">
      <c r="A94" s="70"/>
      <c r="B94" s="70"/>
      <c r="C94" s="89"/>
      <c r="D94" s="70"/>
      <c r="E94" s="70"/>
      <c r="F94" s="70"/>
      <c r="G94" s="70"/>
      <c r="H94" s="70"/>
      <c r="I94" s="70"/>
      <c r="J94" s="70"/>
      <c r="K94" s="67"/>
      <c r="L94" s="70"/>
      <c r="M94" s="70"/>
      <c r="N94" s="70"/>
      <c r="O94" s="67"/>
      <c r="P94" s="70"/>
      <c r="Q94" s="70"/>
    </row>
    <row r="95" spans="1:17" x14ac:dyDescent="0.3">
      <c r="A95" s="70"/>
      <c r="B95" s="70"/>
      <c r="C95" s="89"/>
      <c r="D95" s="70"/>
      <c r="E95" s="70"/>
      <c r="F95" s="70"/>
      <c r="G95" s="70"/>
      <c r="H95" s="70"/>
      <c r="I95" s="70"/>
      <c r="J95" s="70"/>
      <c r="K95" s="67"/>
      <c r="L95" s="70"/>
      <c r="M95" s="70"/>
      <c r="N95" s="70"/>
      <c r="O95" s="67"/>
      <c r="P95" s="70"/>
      <c r="Q95" s="70"/>
    </row>
    <row r="96" spans="1:17" x14ac:dyDescent="0.3">
      <c r="A96" s="70"/>
      <c r="B96" s="70"/>
      <c r="C96" s="89"/>
      <c r="D96" s="70"/>
      <c r="E96" s="70"/>
      <c r="F96" s="70"/>
      <c r="G96" s="70"/>
      <c r="H96" s="70"/>
      <c r="I96" s="70"/>
      <c r="J96" s="70"/>
      <c r="K96" s="67"/>
      <c r="L96" s="70"/>
      <c r="M96" s="70"/>
      <c r="N96" s="70"/>
      <c r="O96" s="67"/>
      <c r="P96" s="70"/>
      <c r="Q96" s="70"/>
    </row>
    <row r="97" spans="1:17" x14ac:dyDescent="0.3">
      <c r="A97" s="70"/>
      <c r="B97" s="70"/>
      <c r="C97" s="89"/>
      <c r="D97" s="70"/>
      <c r="E97" s="70"/>
      <c r="F97" s="70"/>
      <c r="G97" s="70"/>
      <c r="H97" s="70"/>
      <c r="I97" s="70"/>
      <c r="J97" s="70"/>
      <c r="K97" s="67"/>
      <c r="L97" s="70"/>
      <c r="M97" s="70"/>
      <c r="N97" s="70"/>
      <c r="O97" s="67"/>
      <c r="P97" s="70"/>
      <c r="Q97" s="70"/>
    </row>
    <row r="98" spans="1:17" x14ac:dyDescent="0.3">
      <c r="A98" s="70"/>
      <c r="B98" s="70"/>
      <c r="C98" s="89"/>
      <c r="D98" s="70"/>
      <c r="E98" s="70"/>
      <c r="F98" s="70"/>
      <c r="G98" s="70"/>
      <c r="H98" s="70"/>
      <c r="I98" s="70"/>
      <c r="J98" s="70"/>
      <c r="K98" s="67"/>
      <c r="L98" s="70"/>
      <c r="M98" s="70"/>
      <c r="N98" s="70"/>
      <c r="O98" s="67"/>
      <c r="P98" s="70"/>
      <c r="Q98" s="70"/>
    </row>
    <row r="99" spans="1:17" x14ac:dyDescent="0.3">
      <c r="A99" s="70"/>
      <c r="B99" s="70"/>
      <c r="C99" s="89"/>
      <c r="D99" s="70"/>
      <c r="E99" s="70"/>
      <c r="F99" s="70"/>
      <c r="G99" s="70"/>
      <c r="H99" s="70"/>
      <c r="I99" s="70"/>
      <c r="J99" s="70"/>
      <c r="K99" s="67"/>
      <c r="L99" s="70"/>
      <c r="M99" s="70"/>
      <c r="N99" s="70"/>
      <c r="O99" s="67"/>
      <c r="P99" s="70"/>
      <c r="Q99" s="70"/>
    </row>
    <row r="100" spans="1:17" x14ac:dyDescent="0.3">
      <c r="A100" s="70"/>
      <c r="B100" s="70"/>
      <c r="C100" s="89"/>
      <c r="D100" s="70"/>
      <c r="E100" s="70"/>
      <c r="F100" s="70"/>
      <c r="G100" s="70"/>
      <c r="H100" s="70"/>
      <c r="I100" s="70"/>
      <c r="J100" s="70"/>
      <c r="K100" s="67"/>
      <c r="L100" s="70"/>
      <c r="M100" s="70"/>
      <c r="N100" s="70"/>
      <c r="O100" s="67"/>
      <c r="P100" s="70"/>
      <c r="Q100" s="70"/>
    </row>
    <row r="101" spans="1:17" x14ac:dyDescent="0.3">
      <c r="A101" s="70"/>
      <c r="B101" s="70"/>
      <c r="C101" s="89"/>
      <c r="D101" s="70"/>
      <c r="E101" s="70"/>
      <c r="F101" s="70"/>
      <c r="G101" s="70"/>
      <c r="H101" s="70"/>
      <c r="I101" s="70"/>
      <c r="J101" s="70"/>
      <c r="K101" s="67"/>
      <c r="L101" s="70"/>
      <c r="M101" s="70"/>
      <c r="N101" s="70"/>
      <c r="O101" s="67"/>
      <c r="P101" s="70"/>
      <c r="Q101" s="70"/>
    </row>
    <row r="102" spans="1:17" x14ac:dyDescent="0.3">
      <c r="A102" s="70"/>
      <c r="B102" s="70"/>
      <c r="C102" s="89"/>
      <c r="D102" s="70"/>
      <c r="E102" s="70"/>
      <c r="F102" s="70"/>
      <c r="G102" s="70"/>
      <c r="H102" s="70"/>
      <c r="I102" s="70"/>
      <c r="J102" s="70"/>
      <c r="K102" s="67"/>
      <c r="L102" s="70"/>
      <c r="M102" s="70"/>
      <c r="N102" s="70"/>
      <c r="O102" s="67"/>
      <c r="P102" s="70"/>
      <c r="Q102" s="70"/>
    </row>
    <row r="103" spans="1:17" x14ac:dyDescent="0.3">
      <c r="A103" s="70"/>
      <c r="B103" s="70"/>
      <c r="C103" s="89"/>
      <c r="D103" s="70"/>
      <c r="E103" s="70"/>
      <c r="F103" s="70"/>
      <c r="G103" s="70"/>
      <c r="H103" s="70"/>
      <c r="I103" s="70"/>
      <c r="J103" s="70"/>
      <c r="K103" s="67"/>
      <c r="L103" s="70"/>
      <c r="M103" s="70"/>
      <c r="N103" s="70"/>
      <c r="O103" s="67"/>
      <c r="P103" s="70"/>
      <c r="Q103" s="70"/>
    </row>
    <row r="104" spans="1:17" x14ac:dyDescent="0.3">
      <c r="A104" s="70"/>
      <c r="B104" s="70"/>
      <c r="C104" s="89"/>
      <c r="D104" s="70"/>
      <c r="E104" s="70"/>
      <c r="F104" s="70"/>
      <c r="G104" s="70"/>
      <c r="H104" s="70"/>
      <c r="I104" s="70"/>
      <c r="J104" s="70"/>
      <c r="K104" s="67"/>
      <c r="L104" s="70"/>
      <c r="M104" s="70"/>
      <c r="N104" s="70"/>
      <c r="O104" s="67"/>
      <c r="P104" s="70"/>
      <c r="Q104" s="70"/>
    </row>
    <row r="105" spans="1:17" x14ac:dyDescent="0.3">
      <c r="A105" s="70"/>
      <c r="B105" s="70"/>
      <c r="C105" s="89"/>
      <c r="D105" s="70"/>
      <c r="E105" s="70"/>
      <c r="F105" s="70"/>
      <c r="G105" s="70"/>
      <c r="H105" s="70"/>
      <c r="I105" s="70"/>
      <c r="J105" s="70"/>
      <c r="K105" s="67"/>
      <c r="L105" s="70"/>
      <c r="M105" s="70"/>
      <c r="N105" s="70"/>
      <c r="O105" s="67"/>
      <c r="P105" s="70"/>
      <c r="Q105" s="70"/>
    </row>
    <row r="106" spans="1:17" x14ac:dyDescent="0.3">
      <c r="A106" s="70"/>
      <c r="B106" s="70"/>
      <c r="C106" s="89"/>
      <c r="D106" s="70"/>
      <c r="E106" s="70"/>
      <c r="F106" s="70"/>
      <c r="G106" s="70"/>
      <c r="H106" s="70"/>
      <c r="I106" s="70"/>
      <c r="J106" s="70"/>
      <c r="K106" s="67"/>
      <c r="L106" s="70"/>
      <c r="M106" s="70"/>
      <c r="N106" s="70"/>
      <c r="O106" s="67"/>
      <c r="P106" s="70"/>
      <c r="Q106" s="70"/>
    </row>
    <row r="107" spans="1:17" x14ac:dyDescent="0.3">
      <c r="A107" s="70"/>
      <c r="B107" s="70"/>
      <c r="C107" s="89"/>
      <c r="D107" s="70"/>
      <c r="E107" s="70"/>
      <c r="F107" s="70"/>
      <c r="G107" s="70"/>
      <c r="H107" s="70"/>
      <c r="I107" s="70"/>
      <c r="J107" s="70"/>
      <c r="K107" s="67"/>
      <c r="L107" s="70"/>
      <c r="M107" s="70"/>
      <c r="N107" s="70"/>
      <c r="O107" s="67"/>
      <c r="P107" s="70"/>
      <c r="Q107" s="70"/>
    </row>
    <row r="108" spans="1:17" x14ac:dyDescent="0.3">
      <c r="A108" s="70"/>
      <c r="B108" s="70"/>
      <c r="C108" s="89"/>
      <c r="D108" s="70"/>
      <c r="E108" s="70"/>
      <c r="F108" s="70"/>
      <c r="G108" s="70"/>
      <c r="H108" s="70"/>
      <c r="I108" s="70"/>
      <c r="J108" s="70"/>
      <c r="K108" s="67"/>
      <c r="L108" s="70"/>
      <c r="M108" s="70"/>
      <c r="N108" s="70"/>
      <c r="O108" s="67"/>
      <c r="P108" s="70"/>
      <c r="Q108" s="70"/>
    </row>
    <row r="109" spans="1:17" x14ac:dyDescent="0.3">
      <c r="A109" s="70"/>
      <c r="B109" s="70"/>
      <c r="C109" s="89"/>
      <c r="D109" s="70"/>
      <c r="E109" s="70"/>
      <c r="F109" s="70"/>
      <c r="G109" s="70"/>
      <c r="H109" s="70"/>
      <c r="I109" s="70"/>
      <c r="J109" s="70"/>
      <c r="K109" s="67"/>
      <c r="L109" s="70"/>
      <c r="M109" s="70"/>
      <c r="N109" s="70"/>
      <c r="O109" s="67"/>
      <c r="P109" s="70"/>
      <c r="Q109" s="70"/>
    </row>
    <row r="110" spans="1:17" x14ac:dyDescent="0.3">
      <c r="A110" s="70"/>
      <c r="B110" s="70"/>
      <c r="C110" s="89"/>
      <c r="D110" s="70"/>
      <c r="E110" s="70"/>
      <c r="F110" s="70"/>
      <c r="G110" s="70"/>
      <c r="H110" s="70"/>
      <c r="I110" s="70"/>
      <c r="J110" s="70"/>
      <c r="K110" s="67"/>
      <c r="L110" s="70"/>
      <c r="M110" s="70"/>
      <c r="N110" s="70"/>
      <c r="O110" s="67"/>
      <c r="P110" s="70"/>
      <c r="Q110" s="70"/>
    </row>
    <row r="111" spans="1:17" x14ac:dyDescent="0.3">
      <c r="A111" s="70"/>
      <c r="B111" s="70"/>
      <c r="C111" s="89"/>
      <c r="D111" s="70"/>
      <c r="E111" s="70"/>
      <c r="F111" s="70"/>
      <c r="G111" s="70"/>
      <c r="H111" s="70"/>
      <c r="I111" s="70"/>
      <c r="J111" s="70"/>
      <c r="K111" s="67"/>
      <c r="L111" s="70"/>
      <c r="M111" s="70"/>
      <c r="N111" s="70"/>
      <c r="O111" s="67"/>
      <c r="P111" s="70"/>
      <c r="Q111" s="70"/>
    </row>
  </sheetData>
  <sheetProtection algorithmName="SHA-512" hashValue="1t1afdCu8mQW05wrdwfcAq1oFepFEeDHWHGRFGjKlN3Ea6KZnYihvmY5dqH+OiDZ0v63G7pX2ByuewGdl87jQA==" saltValue="k1Py/gMZDS5VXFSoO2ILHw==" spinCount="100000" sheet="1" selectLockedCells="1"/>
  <dataConsolidate/>
  <mergeCells count="22">
    <mergeCell ref="L12:O12"/>
    <mergeCell ref="A4:Q4"/>
    <mergeCell ref="A3:Q3"/>
    <mergeCell ref="H12:K12"/>
    <mergeCell ref="I10:J10"/>
    <mergeCell ref="A9:J9"/>
    <mergeCell ref="A5:C5"/>
    <mergeCell ref="A12:G12"/>
    <mergeCell ref="D5:H5"/>
    <mergeCell ref="A6:C6"/>
    <mergeCell ref="A7:C7"/>
    <mergeCell ref="D6:H6"/>
    <mergeCell ref="D7:H7"/>
    <mergeCell ref="A2:Q2"/>
    <mergeCell ref="A1:Q1"/>
    <mergeCell ref="A11:J11"/>
    <mergeCell ref="L11:Q11"/>
    <mergeCell ref="A10:H10"/>
    <mergeCell ref="L5:Q9"/>
    <mergeCell ref="M10:Q10"/>
    <mergeCell ref="A8:C8"/>
    <mergeCell ref="D8:H8"/>
  </mergeCells>
  <phoneticPr fontId="0" type="noConversion"/>
  <dataValidations xWindow="639" yWindow="451" count="6">
    <dataValidation type="list" allowBlank="1" showErrorMessage="1" sqref="I10" xr:uid="{00000000-0002-0000-0000-000000000000}">
      <formula1>NONE</formula1>
    </dataValidation>
    <dataValidation type="list" allowBlank="1" showInputMessage="1" showErrorMessage="1" promptTitle="PERIOD" prompt="Please select period for this report" sqref="D8" xr:uid="{00000000-0002-0000-0000-000006000000}">
      <formula1>PERIOD1202</formula1>
    </dataValidation>
    <dataValidation type="list" allowBlank="1" showErrorMessage="1" errorTitle="Cancelled" error="You must select YES." promptTitle="Cancelled Class" prompt="Please select YES if the class was cancelled." sqref="F14:G111 K14:K111 O14:O111" xr:uid="{00000000-0002-0000-0000-000005000000}">
      <formula1>CLASSCANCELLED</formula1>
    </dataValidation>
    <dataValidation type="list" allowBlank="1" showInputMessage="1" showErrorMessage="1" sqref="D14:D49" xr:uid="{00000000-0002-0000-0000-000001000000}">
      <formula1>DAY</formula1>
    </dataValidation>
    <dataValidation type="list" allowBlank="1" showInputMessage="1" showErrorMessage="1" errorTitle="FULL TIME COURSE" error="You must Select FTNC for non extra comp course or FTEX for extra comp course." promptTitle="Assignment Type" prompt="Select the Assignment type for the missed class." sqref="I14:I111" xr:uid="{00000000-0002-0000-0000-000003000000}">
      <formula1>SALARY</formula1>
    </dataValidation>
    <dataValidation type="list" allowBlank="1" showInputMessage="1" showErrorMessage="1" sqref="M14:M111" xr:uid="{00000000-0002-0000-0000-000004000000}">
      <formula1>TITLE</formula1>
    </dataValidation>
  </dataValidations>
  <printOptions horizontalCentered="1"/>
  <pageMargins left="0.25" right="0.25" top="0.5" bottom="0.75" header="0.3" footer="0.3"/>
  <pageSetup scale="39" fitToHeight="0" orientation="landscape" r:id="rId1"/>
  <headerFooter>
    <oddFooter>&amp;LEvening and Summer Sessions Office
X5565&amp;RPage &amp;P of &amp;N
Rev. 05/2016</oddFooter>
  </headerFooter>
  <legacyDrawing r:id="rId2"/>
  <extLst>
    <ext xmlns:x14="http://schemas.microsoft.com/office/spreadsheetml/2009/9/main" uri="{CCE6A557-97BC-4b89-ADB6-D9C93CAAB3DF}">
      <x14:dataValidations xmlns:xm="http://schemas.microsoft.com/office/excel/2006/main" xWindow="639" yWindow="451" count="2">
        <x14:dataValidation type="list" allowBlank="1" showInputMessage="1" showErrorMessage="1" promptTitle="Dept" prompt="Please select department for this report" xr:uid="{D62A344F-5049-46B3-9328-E1CE5AAC31F0}">
          <x14:formula1>
            <xm:f>'CHART DATA'!$H$2:$H$32</xm:f>
          </x14:formula1>
          <xm:sqref>D5</xm:sqref>
        </x14:dataValidation>
        <x14:dataValidation type="list" allowBlank="1" showInputMessage="1" showErrorMessage="1" errorTitle="REASON" error="You must select a reason from the list." promptTitle="REASON" prompt="Please select the reason for the absence." xr:uid="{C6AF140F-B9B1-4941-974D-0A2162925F55}">
          <x14:formula1>
            <xm:f>'CHART DATA'!$D$2:$D$15</xm:f>
          </x14:formula1>
          <xm:sqref>J14:J111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4356-AFE3-4135-B3E2-FC8049E51B39}">
  <dimension ref="A1:I80"/>
  <sheetViews>
    <sheetView zoomScaleNormal="100" workbookViewId="0">
      <selection activeCell="I13" sqref="I13"/>
    </sheetView>
  </sheetViews>
  <sheetFormatPr defaultColWidth="9.109375" defaultRowHeight="14.4" x14ac:dyDescent="0.3"/>
  <cols>
    <col min="1" max="1" width="10" style="86" customWidth="1"/>
    <col min="2" max="2" width="23.33203125" style="43" bestFit="1" customWidth="1"/>
    <col min="3" max="3" width="25.33203125" style="43" bestFit="1" customWidth="1"/>
    <col min="4" max="4" width="10.109375" style="43" bestFit="1" customWidth="1"/>
    <col min="5" max="5" width="8.5546875" style="43" bestFit="1" customWidth="1"/>
    <col min="6" max="6" width="14.44140625" style="43" bestFit="1" customWidth="1"/>
    <col min="7" max="7" width="17" style="45" bestFit="1" customWidth="1"/>
    <col min="8" max="8" width="40.33203125" style="45" bestFit="1" customWidth="1"/>
    <col min="9" max="9" width="17.88671875" style="48" customWidth="1"/>
    <col min="10" max="16384" width="9.109375" style="22"/>
  </cols>
  <sheetData>
    <row r="1" spans="1:9" s="86" customFormat="1" x14ac:dyDescent="0.3">
      <c r="A1" s="130" t="s">
        <v>3673</v>
      </c>
      <c r="B1" s="131"/>
      <c r="C1" s="131"/>
      <c r="D1" s="131"/>
      <c r="E1" s="131"/>
      <c r="F1" s="131"/>
      <c r="G1" s="131"/>
      <c r="H1" s="131"/>
      <c r="I1" s="131"/>
    </row>
    <row r="2" spans="1:9" s="18" customFormat="1" x14ac:dyDescent="0.3">
      <c r="A2" s="15" t="s">
        <v>30</v>
      </c>
      <c r="B2" s="16" t="s">
        <v>20</v>
      </c>
      <c r="C2" s="27" t="s">
        <v>38</v>
      </c>
      <c r="D2" s="17" t="s">
        <v>40</v>
      </c>
      <c r="E2" s="17" t="s">
        <v>16</v>
      </c>
      <c r="F2" s="17" t="s">
        <v>3676</v>
      </c>
      <c r="G2" s="23" t="s">
        <v>3674</v>
      </c>
      <c r="H2" s="23" t="s">
        <v>3675</v>
      </c>
      <c r="I2" s="46" t="s">
        <v>31</v>
      </c>
    </row>
    <row r="3" spans="1:9" x14ac:dyDescent="0.3">
      <c r="A3" s="32">
        <f>FSR!D5</f>
        <v>0</v>
      </c>
      <c r="B3" s="35">
        <f>FSR!H14</f>
        <v>0</v>
      </c>
      <c r="C3" s="35">
        <f>FSR!I14</f>
        <v>0</v>
      </c>
      <c r="D3" s="44">
        <f>FSR!A14</f>
        <v>0</v>
      </c>
      <c r="E3" s="44">
        <f>FSR!B14</f>
        <v>0</v>
      </c>
      <c r="F3" s="87">
        <f>FSR!C14</f>
        <v>0</v>
      </c>
      <c r="G3" s="40">
        <f>FSR!E14</f>
        <v>0</v>
      </c>
      <c r="H3" s="39">
        <f>FSR!G14</f>
        <v>0</v>
      </c>
      <c r="I3" s="47" t="e">
        <f>VLOOKUP(B3,MASTER!C$1:M$127,3,FALSE)</f>
        <v>#N/A</v>
      </c>
    </row>
    <row r="4" spans="1:9" x14ac:dyDescent="0.3">
      <c r="A4" s="32">
        <f>FSR!D5</f>
        <v>0</v>
      </c>
      <c r="B4" s="35">
        <f>FSR!H15</f>
        <v>0</v>
      </c>
      <c r="C4" s="35">
        <f>FSR!I15</f>
        <v>0</v>
      </c>
      <c r="D4" s="44">
        <f>FSR!A15</f>
        <v>0</v>
      </c>
      <c r="E4" s="44">
        <f>FSR!B15</f>
        <v>0</v>
      </c>
      <c r="F4" s="87">
        <f>FSR!C15</f>
        <v>0</v>
      </c>
      <c r="G4" s="40">
        <f>FSR!E15</f>
        <v>0</v>
      </c>
      <c r="H4" s="39">
        <f>FSR!G15</f>
        <v>0</v>
      </c>
      <c r="I4" s="47" t="e">
        <f>VLOOKUP(B4,MASTER!C$1:M$127,3,FALSE)</f>
        <v>#N/A</v>
      </c>
    </row>
    <row r="5" spans="1:9" x14ac:dyDescent="0.3">
      <c r="A5" s="32">
        <f>FSR!D5</f>
        <v>0</v>
      </c>
      <c r="B5" s="35">
        <f>FSR!H16</f>
        <v>0</v>
      </c>
      <c r="C5" s="35">
        <f>FSR!I16</f>
        <v>0</v>
      </c>
      <c r="D5" s="44">
        <f>FSR!A16</f>
        <v>0</v>
      </c>
      <c r="E5" s="44">
        <f>FSR!B16</f>
        <v>0</v>
      </c>
      <c r="F5" s="87">
        <f>FSR!C16</f>
        <v>0</v>
      </c>
      <c r="G5" s="40">
        <f>FSR!E16</f>
        <v>0</v>
      </c>
      <c r="H5" s="39">
        <f>FSR!G16</f>
        <v>0</v>
      </c>
      <c r="I5" s="47" t="e">
        <f>VLOOKUP(B5,MASTER!C$1:M$127,3,FALSE)</f>
        <v>#N/A</v>
      </c>
    </row>
    <row r="6" spans="1:9" x14ac:dyDescent="0.3">
      <c r="A6" s="32">
        <f>FSR!D5</f>
        <v>0</v>
      </c>
      <c r="B6" s="35">
        <f>FSR!H17</f>
        <v>0</v>
      </c>
      <c r="C6" s="35">
        <f>FSR!I17</f>
        <v>0</v>
      </c>
      <c r="D6" s="44">
        <f>FSR!A17</f>
        <v>0</v>
      </c>
      <c r="E6" s="44">
        <f>FSR!B17</f>
        <v>0</v>
      </c>
      <c r="F6" s="87">
        <f>FSR!C17</f>
        <v>0</v>
      </c>
      <c r="G6" s="40">
        <f>FSR!E17</f>
        <v>0</v>
      </c>
      <c r="H6" s="39">
        <f>FSR!G17</f>
        <v>0</v>
      </c>
      <c r="I6" s="47" t="e">
        <f>VLOOKUP(B6,MASTER!C$1:M$127,3,FALSE)</f>
        <v>#N/A</v>
      </c>
    </row>
    <row r="7" spans="1:9" x14ac:dyDescent="0.3">
      <c r="A7" s="32">
        <f>FSR!D5</f>
        <v>0</v>
      </c>
      <c r="B7" s="35">
        <f>FSR!H18</f>
        <v>0</v>
      </c>
      <c r="C7" s="35">
        <f>FSR!I18</f>
        <v>0</v>
      </c>
      <c r="D7" s="44">
        <f>FSR!A18</f>
        <v>0</v>
      </c>
      <c r="E7" s="44">
        <f>FSR!B18</f>
        <v>0</v>
      </c>
      <c r="F7" s="87">
        <f>FSR!C18</f>
        <v>0</v>
      </c>
      <c r="G7" s="40">
        <f>FSR!E18</f>
        <v>0</v>
      </c>
      <c r="H7" s="39">
        <f>FSR!G18</f>
        <v>0</v>
      </c>
      <c r="I7" s="47" t="e">
        <f>VLOOKUP(B7,MASTER!C$1:M$127,3,FALSE)</f>
        <v>#N/A</v>
      </c>
    </row>
    <row r="8" spans="1:9" x14ac:dyDescent="0.3">
      <c r="A8" s="32">
        <f>FSR!D5</f>
        <v>0</v>
      </c>
      <c r="B8" s="35">
        <f>FSR!H19</f>
        <v>0</v>
      </c>
      <c r="C8" s="35">
        <f>FSR!I19</f>
        <v>0</v>
      </c>
      <c r="D8" s="44">
        <f>FSR!A19</f>
        <v>0</v>
      </c>
      <c r="E8" s="44">
        <f>FSR!B19</f>
        <v>0</v>
      </c>
      <c r="F8" s="87">
        <f>FSR!C19</f>
        <v>0</v>
      </c>
      <c r="G8" s="40">
        <f>FSR!E19</f>
        <v>0</v>
      </c>
      <c r="H8" s="39">
        <f>FSR!G19</f>
        <v>0</v>
      </c>
      <c r="I8" s="47" t="e">
        <f>VLOOKUP(B8,MASTER!C$1:M$127,3,FALSE)</f>
        <v>#N/A</v>
      </c>
    </row>
    <row r="9" spans="1:9" x14ac:dyDescent="0.3">
      <c r="A9" s="32">
        <f>FSR!D5</f>
        <v>0</v>
      </c>
      <c r="B9" s="35">
        <f>FSR!H20</f>
        <v>0</v>
      </c>
      <c r="C9" s="35">
        <f>FSR!I20</f>
        <v>0</v>
      </c>
      <c r="D9" s="44">
        <f>FSR!A20</f>
        <v>0</v>
      </c>
      <c r="E9" s="44">
        <f>FSR!B20</f>
        <v>0</v>
      </c>
      <c r="F9" s="87">
        <f>FSR!C20</f>
        <v>0</v>
      </c>
      <c r="G9" s="40">
        <f>FSR!E20</f>
        <v>0</v>
      </c>
      <c r="H9" s="39">
        <f>FSR!G20</f>
        <v>0</v>
      </c>
      <c r="I9" s="47" t="e">
        <f>VLOOKUP(B9,MASTER!C$1:M$127,3,FALSE)</f>
        <v>#N/A</v>
      </c>
    </row>
    <row r="10" spans="1:9" x14ac:dyDescent="0.3">
      <c r="A10" s="32">
        <f>FSR!D5</f>
        <v>0</v>
      </c>
      <c r="B10" s="35">
        <f>FSR!H21</f>
        <v>0</v>
      </c>
      <c r="C10" s="35">
        <f>FSR!I21</f>
        <v>0</v>
      </c>
      <c r="D10" s="44">
        <f>FSR!A21</f>
        <v>0</v>
      </c>
      <c r="E10" s="44">
        <f>FSR!B21</f>
        <v>0</v>
      </c>
      <c r="F10" s="87">
        <f>FSR!C21</f>
        <v>0</v>
      </c>
      <c r="G10" s="40">
        <f>FSR!E21</f>
        <v>0</v>
      </c>
      <c r="H10" s="39">
        <f>FSR!G21</f>
        <v>0</v>
      </c>
      <c r="I10" s="47" t="e">
        <f>VLOOKUP(B10,MASTER!C$1:M$127,3,FALSE)</f>
        <v>#N/A</v>
      </c>
    </row>
    <row r="11" spans="1:9" x14ac:dyDescent="0.3">
      <c r="A11" s="32">
        <f>FSR!D5</f>
        <v>0</v>
      </c>
      <c r="B11" s="35">
        <f>FSR!H22</f>
        <v>0</v>
      </c>
      <c r="C11" s="35">
        <f>FSR!I22</f>
        <v>0</v>
      </c>
      <c r="D11" s="44">
        <f>FSR!A22</f>
        <v>0</v>
      </c>
      <c r="E11" s="44">
        <f>FSR!B22</f>
        <v>0</v>
      </c>
      <c r="F11" s="87">
        <f>FSR!C22</f>
        <v>0</v>
      </c>
      <c r="G11" s="40">
        <f>FSR!E22</f>
        <v>0</v>
      </c>
      <c r="H11" s="39">
        <f>FSR!G22</f>
        <v>0</v>
      </c>
      <c r="I11" s="47" t="e">
        <f>VLOOKUP(B11,MASTER!C$1:M$127,3,FALSE)</f>
        <v>#N/A</v>
      </c>
    </row>
    <row r="12" spans="1:9" x14ac:dyDescent="0.3">
      <c r="A12" s="32">
        <f>FSR!D5</f>
        <v>0</v>
      </c>
      <c r="B12" s="35">
        <f>FSR!H23</f>
        <v>0</v>
      </c>
      <c r="C12" s="35">
        <f>FSR!I23</f>
        <v>0</v>
      </c>
      <c r="D12" s="44">
        <f>FSR!A23</f>
        <v>0</v>
      </c>
      <c r="E12" s="44">
        <f>FSR!B23</f>
        <v>0</v>
      </c>
      <c r="F12" s="87">
        <f>FSR!C23</f>
        <v>0</v>
      </c>
      <c r="G12" s="40">
        <f>FSR!E23</f>
        <v>0</v>
      </c>
      <c r="H12" s="39">
        <f>FSR!G23</f>
        <v>0</v>
      </c>
      <c r="I12" s="47" t="e">
        <f>VLOOKUP(B12,MASTER!C$1:M$127,3,FALSE)</f>
        <v>#N/A</v>
      </c>
    </row>
    <row r="13" spans="1:9" x14ac:dyDescent="0.3">
      <c r="A13" s="32">
        <f>FSR!D5</f>
        <v>0</v>
      </c>
      <c r="B13" s="35">
        <f>FSR!H24</f>
        <v>0</v>
      </c>
      <c r="C13" s="35">
        <f>FSR!I24</f>
        <v>0</v>
      </c>
      <c r="D13" s="44">
        <f>FSR!A24</f>
        <v>0</v>
      </c>
      <c r="E13" s="44">
        <f>FSR!B24</f>
        <v>0</v>
      </c>
      <c r="F13" s="87">
        <f>FSR!C24</f>
        <v>0</v>
      </c>
      <c r="G13" s="40">
        <f>FSR!E24</f>
        <v>0</v>
      </c>
      <c r="H13" s="39">
        <f>FSR!G24</f>
        <v>0</v>
      </c>
      <c r="I13" s="47" t="e">
        <f>VLOOKUP(B13,MASTER!C$1:M$127,3,FALSE)</f>
        <v>#N/A</v>
      </c>
    </row>
    <row r="14" spans="1:9" x14ac:dyDescent="0.3">
      <c r="A14" s="32">
        <f>FSR!D5</f>
        <v>0</v>
      </c>
      <c r="B14" s="35">
        <f>FSR!H25</f>
        <v>0</v>
      </c>
      <c r="C14" s="35">
        <f>FSR!I25</f>
        <v>0</v>
      </c>
      <c r="D14" s="44">
        <f>FSR!A25</f>
        <v>0</v>
      </c>
      <c r="E14" s="44">
        <f>FSR!B25</f>
        <v>0</v>
      </c>
      <c r="F14" s="87">
        <f>FSR!C25</f>
        <v>0</v>
      </c>
      <c r="G14" s="40">
        <f>FSR!E25</f>
        <v>0</v>
      </c>
      <c r="H14" s="39">
        <f>FSR!G25</f>
        <v>0</v>
      </c>
      <c r="I14" s="47" t="e">
        <f>VLOOKUP(B14,MASTER!C$1:M$127,3,FALSE)</f>
        <v>#N/A</v>
      </c>
    </row>
    <row r="15" spans="1:9" x14ac:dyDescent="0.3">
      <c r="A15" s="32">
        <f>FSR!D5</f>
        <v>0</v>
      </c>
      <c r="B15" s="35">
        <f>FSR!H26</f>
        <v>0</v>
      </c>
      <c r="C15" s="35">
        <f>FSR!I26</f>
        <v>0</v>
      </c>
      <c r="D15" s="44">
        <f>FSR!A26</f>
        <v>0</v>
      </c>
      <c r="E15" s="44">
        <f>FSR!B26</f>
        <v>0</v>
      </c>
      <c r="F15" s="87">
        <f>FSR!C26</f>
        <v>0</v>
      </c>
      <c r="G15" s="40">
        <f>FSR!E26</f>
        <v>0</v>
      </c>
      <c r="H15" s="39">
        <f>FSR!G26</f>
        <v>0</v>
      </c>
      <c r="I15" s="47" t="e">
        <f>VLOOKUP(B15,MASTER!C$1:M$127,3,FALSE)</f>
        <v>#N/A</v>
      </c>
    </row>
    <row r="16" spans="1:9" x14ac:dyDescent="0.3">
      <c r="A16" s="32">
        <f>FSR!D5</f>
        <v>0</v>
      </c>
      <c r="B16" s="35">
        <f>FSR!H27</f>
        <v>0</v>
      </c>
      <c r="C16" s="35">
        <f>FSR!I27</f>
        <v>0</v>
      </c>
      <c r="D16" s="44">
        <f>FSR!A27</f>
        <v>0</v>
      </c>
      <c r="E16" s="44">
        <f>FSR!B27</f>
        <v>0</v>
      </c>
      <c r="F16" s="87">
        <f>FSR!C27</f>
        <v>0</v>
      </c>
      <c r="G16" s="40">
        <f>FSR!E27</f>
        <v>0</v>
      </c>
      <c r="H16" s="39">
        <f>FSR!G27</f>
        <v>0</v>
      </c>
      <c r="I16" s="47" t="e">
        <f>VLOOKUP(B16,MASTER!C$1:M$127,3,FALSE)</f>
        <v>#N/A</v>
      </c>
    </row>
    <row r="17" spans="1:9" x14ac:dyDescent="0.3">
      <c r="A17" s="32">
        <f>FSR!D5</f>
        <v>0</v>
      </c>
      <c r="B17" s="35">
        <f>FSR!H28</f>
        <v>0</v>
      </c>
      <c r="C17" s="35">
        <f>FSR!I28</f>
        <v>0</v>
      </c>
      <c r="D17" s="44">
        <f>FSR!A28</f>
        <v>0</v>
      </c>
      <c r="E17" s="44">
        <f>FSR!B28</f>
        <v>0</v>
      </c>
      <c r="F17" s="87">
        <f>FSR!C28</f>
        <v>0</v>
      </c>
      <c r="G17" s="40">
        <f>FSR!E28</f>
        <v>0</v>
      </c>
      <c r="H17" s="39">
        <f>FSR!G28</f>
        <v>0</v>
      </c>
      <c r="I17" s="47" t="e">
        <f>VLOOKUP(B17,MASTER!C$1:M$127,3,FALSE)</f>
        <v>#N/A</v>
      </c>
    </row>
    <row r="18" spans="1:9" x14ac:dyDescent="0.3">
      <c r="A18" s="32">
        <f>FSR!D5</f>
        <v>0</v>
      </c>
      <c r="B18" s="35">
        <f>FSR!H29</f>
        <v>0</v>
      </c>
      <c r="C18" s="35">
        <f>FSR!I29</f>
        <v>0</v>
      </c>
      <c r="D18" s="44">
        <f>FSR!A29</f>
        <v>0</v>
      </c>
      <c r="E18" s="44">
        <f>FSR!B29</f>
        <v>0</v>
      </c>
      <c r="F18" s="87">
        <f>FSR!C29</f>
        <v>0</v>
      </c>
      <c r="G18" s="40">
        <f>FSR!E29</f>
        <v>0</v>
      </c>
      <c r="H18" s="39">
        <f>FSR!G29</f>
        <v>0</v>
      </c>
      <c r="I18" s="47" t="e">
        <f>VLOOKUP(B18,MASTER!C$1:M$127,3,FALSE)</f>
        <v>#N/A</v>
      </c>
    </row>
    <row r="19" spans="1:9" x14ac:dyDescent="0.3">
      <c r="A19" s="32">
        <f>FSR!D5</f>
        <v>0</v>
      </c>
      <c r="B19" s="35">
        <f>FSR!H30</f>
        <v>0</v>
      </c>
      <c r="C19" s="35">
        <f>FSR!I30</f>
        <v>0</v>
      </c>
      <c r="D19" s="44">
        <f>FSR!A30</f>
        <v>0</v>
      </c>
      <c r="E19" s="44">
        <f>FSR!B30</f>
        <v>0</v>
      </c>
      <c r="F19" s="87">
        <f>FSR!C30</f>
        <v>0</v>
      </c>
      <c r="G19" s="40">
        <f>FSR!E30</f>
        <v>0</v>
      </c>
      <c r="H19" s="39">
        <f>FSR!G30</f>
        <v>0</v>
      </c>
      <c r="I19" s="47" t="e">
        <f>VLOOKUP(B19,MASTER!C$1:M$127,3,FALSE)</f>
        <v>#N/A</v>
      </c>
    </row>
    <row r="20" spans="1:9" x14ac:dyDescent="0.3">
      <c r="A20" s="32">
        <f>FSR!D5</f>
        <v>0</v>
      </c>
      <c r="B20" s="35">
        <f>FSR!H31</f>
        <v>0</v>
      </c>
      <c r="C20" s="35">
        <f>FSR!I31</f>
        <v>0</v>
      </c>
      <c r="D20" s="44">
        <f>FSR!A31</f>
        <v>0</v>
      </c>
      <c r="E20" s="44">
        <f>FSR!B31</f>
        <v>0</v>
      </c>
      <c r="F20" s="87">
        <f>FSR!C31</f>
        <v>0</v>
      </c>
      <c r="G20" s="40">
        <f>FSR!E31</f>
        <v>0</v>
      </c>
      <c r="H20" s="39">
        <f>FSR!G31</f>
        <v>0</v>
      </c>
      <c r="I20" s="47" t="e">
        <f>VLOOKUP(B20,MASTER!C$1:M$127,3,FALSE)</f>
        <v>#N/A</v>
      </c>
    </row>
    <row r="21" spans="1:9" x14ac:dyDescent="0.3">
      <c r="A21" s="32">
        <f>FSR!D5</f>
        <v>0</v>
      </c>
      <c r="B21" s="35">
        <f>FSR!H32</f>
        <v>0</v>
      </c>
      <c r="C21" s="35">
        <f>FSR!I32</f>
        <v>0</v>
      </c>
      <c r="D21" s="44">
        <f>FSR!A32</f>
        <v>0</v>
      </c>
      <c r="E21" s="44">
        <f>FSR!B32</f>
        <v>0</v>
      </c>
      <c r="F21" s="87">
        <f>FSR!C32</f>
        <v>0</v>
      </c>
      <c r="G21" s="40">
        <f>FSR!E32</f>
        <v>0</v>
      </c>
      <c r="H21" s="39">
        <f>FSR!G32</f>
        <v>0</v>
      </c>
      <c r="I21" s="47" t="e">
        <f>VLOOKUP(B21,MASTER!C$1:M$127,3,FALSE)</f>
        <v>#N/A</v>
      </c>
    </row>
    <row r="22" spans="1:9" x14ac:dyDescent="0.3">
      <c r="A22" s="32">
        <f>FSR!D5</f>
        <v>0</v>
      </c>
      <c r="B22" s="35">
        <f>FSR!H33</f>
        <v>0</v>
      </c>
      <c r="C22" s="35">
        <f>FSR!I33</f>
        <v>0</v>
      </c>
      <c r="D22" s="44">
        <f>FSR!A33</f>
        <v>0</v>
      </c>
      <c r="E22" s="44">
        <f>FSR!B33</f>
        <v>0</v>
      </c>
      <c r="F22" s="87">
        <f>FSR!C33</f>
        <v>0</v>
      </c>
      <c r="G22" s="40">
        <f>FSR!E33</f>
        <v>0</v>
      </c>
      <c r="H22" s="39">
        <f>FSR!G33</f>
        <v>0</v>
      </c>
      <c r="I22" s="47" t="e">
        <f>VLOOKUP(B22,MASTER!C$1:M$127,3,FALSE)</f>
        <v>#N/A</v>
      </c>
    </row>
    <row r="23" spans="1:9" x14ac:dyDescent="0.3">
      <c r="A23" s="32">
        <f>FSR!D5</f>
        <v>0</v>
      </c>
      <c r="B23" s="35">
        <f>FSR!H34</f>
        <v>0</v>
      </c>
      <c r="C23" s="35">
        <f>FSR!I34</f>
        <v>0</v>
      </c>
      <c r="D23" s="44">
        <f>FSR!A34</f>
        <v>0</v>
      </c>
      <c r="E23" s="44">
        <f>FSR!B34</f>
        <v>0</v>
      </c>
      <c r="F23" s="87">
        <f>FSR!C34</f>
        <v>0</v>
      </c>
      <c r="G23" s="40">
        <f>FSR!E34</f>
        <v>0</v>
      </c>
      <c r="H23" s="39">
        <f>FSR!G34</f>
        <v>0</v>
      </c>
      <c r="I23" s="47" t="e">
        <f>VLOOKUP(B23,MASTER!C$1:M$127,3,FALSE)</f>
        <v>#N/A</v>
      </c>
    </row>
    <row r="24" spans="1:9" x14ac:dyDescent="0.3">
      <c r="A24" s="32">
        <f>FSR!D5</f>
        <v>0</v>
      </c>
      <c r="B24" s="35">
        <f>FSR!H35</f>
        <v>0</v>
      </c>
      <c r="C24" s="35">
        <f>FSR!I35</f>
        <v>0</v>
      </c>
      <c r="D24" s="44">
        <f>FSR!A35</f>
        <v>0</v>
      </c>
      <c r="E24" s="44">
        <f>FSR!B35</f>
        <v>0</v>
      </c>
      <c r="F24" s="87">
        <f>FSR!C35</f>
        <v>0</v>
      </c>
      <c r="G24" s="40">
        <f>FSR!E35</f>
        <v>0</v>
      </c>
      <c r="H24" s="39">
        <f>FSR!G35</f>
        <v>0</v>
      </c>
      <c r="I24" s="47" t="e">
        <f>VLOOKUP(B24,MASTER!C$1:M$127,3,FALSE)</f>
        <v>#N/A</v>
      </c>
    </row>
    <row r="25" spans="1:9" x14ac:dyDescent="0.3">
      <c r="A25" s="32">
        <f>FSR!D5</f>
        <v>0</v>
      </c>
      <c r="B25" s="35">
        <f>FSR!H36</f>
        <v>0</v>
      </c>
      <c r="C25" s="35">
        <f>FSR!I36</f>
        <v>0</v>
      </c>
      <c r="D25" s="44">
        <f>FSR!A36</f>
        <v>0</v>
      </c>
      <c r="E25" s="44">
        <f>FSR!B36</f>
        <v>0</v>
      </c>
      <c r="F25" s="87">
        <f>FSR!C36</f>
        <v>0</v>
      </c>
      <c r="G25" s="40">
        <f>FSR!E36</f>
        <v>0</v>
      </c>
      <c r="H25" s="39">
        <f>FSR!G36</f>
        <v>0</v>
      </c>
      <c r="I25" s="47" t="e">
        <f>VLOOKUP(B25,MASTER!C$1:M$127,3,FALSE)</f>
        <v>#N/A</v>
      </c>
    </row>
    <row r="26" spans="1:9" x14ac:dyDescent="0.3">
      <c r="A26" s="32">
        <f>FSR!D5</f>
        <v>0</v>
      </c>
      <c r="B26" s="35">
        <f>FSR!H37</f>
        <v>0</v>
      </c>
      <c r="C26" s="35">
        <f>FSR!I37</f>
        <v>0</v>
      </c>
      <c r="D26" s="44">
        <f>FSR!A37</f>
        <v>0</v>
      </c>
      <c r="E26" s="44">
        <f>FSR!B37</f>
        <v>0</v>
      </c>
      <c r="F26" s="87">
        <f>FSR!C37</f>
        <v>0</v>
      </c>
      <c r="G26" s="40">
        <f>FSR!E37</f>
        <v>0</v>
      </c>
      <c r="H26" s="39">
        <f>FSR!G37</f>
        <v>0</v>
      </c>
      <c r="I26" s="47" t="e">
        <f>VLOOKUP(B26,MASTER!C$1:M$127,3,FALSE)</f>
        <v>#N/A</v>
      </c>
    </row>
    <row r="27" spans="1:9" x14ac:dyDescent="0.3">
      <c r="A27" s="32">
        <f>FSR!D5</f>
        <v>0</v>
      </c>
      <c r="B27" s="35">
        <f>FSR!H38</f>
        <v>0</v>
      </c>
      <c r="C27" s="35">
        <f>FSR!I38</f>
        <v>0</v>
      </c>
      <c r="D27" s="44">
        <f>FSR!A38</f>
        <v>0</v>
      </c>
      <c r="E27" s="44">
        <f>FSR!B38</f>
        <v>0</v>
      </c>
      <c r="F27" s="87">
        <f>FSR!C38</f>
        <v>0</v>
      </c>
      <c r="G27" s="40">
        <f>FSR!E38</f>
        <v>0</v>
      </c>
      <c r="H27" s="39">
        <f>FSR!G38</f>
        <v>0</v>
      </c>
      <c r="I27" s="47" t="e">
        <f>VLOOKUP(B27,MASTER!C$1:M$127,3,FALSE)</f>
        <v>#N/A</v>
      </c>
    </row>
    <row r="28" spans="1:9" x14ac:dyDescent="0.3">
      <c r="A28" s="32">
        <f>FSR!D5</f>
        <v>0</v>
      </c>
      <c r="B28" s="35">
        <f>FSR!H39</f>
        <v>0</v>
      </c>
      <c r="C28" s="35">
        <f>FSR!I39</f>
        <v>0</v>
      </c>
      <c r="D28" s="44">
        <f>FSR!A39</f>
        <v>0</v>
      </c>
      <c r="E28" s="44">
        <f>FSR!B39</f>
        <v>0</v>
      </c>
      <c r="F28" s="87">
        <f>FSR!C39</f>
        <v>0</v>
      </c>
      <c r="G28" s="40">
        <f>FSR!E39</f>
        <v>0</v>
      </c>
      <c r="H28" s="39">
        <f>FSR!G39</f>
        <v>0</v>
      </c>
      <c r="I28" s="47" t="e">
        <f>VLOOKUP(B28,MASTER!C$1:M$127,3,FALSE)</f>
        <v>#N/A</v>
      </c>
    </row>
    <row r="29" spans="1:9" x14ac:dyDescent="0.3">
      <c r="A29" s="32">
        <f>FSR!D5</f>
        <v>0</v>
      </c>
      <c r="B29" s="35">
        <f>FSR!H40</f>
        <v>0</v>
      </c>
      <c r="C29" s="35">
        <f>FSR!I40</f>
        <v>0</v>
      </c>
      <c r="D29" s="44">
        <f>FSR!A40</f>
        <v>0</v>
      </c>
      <c r="E29" s="44">
        <f>FSR!B40</f>
        <v>0</v>
      </c>
      <c r="F29" s="87">
        <f>FSR!C40</f>
        <v>0</v>
      </c>
      <c r="G29" s="40">
        <f>FSR!E40</f>
        <v>0</v>
      </c>
      <c r="H29" s="39">
        <f>FSR!G40</f>
        <v>0</v>
      </c>
      <c r="I29" s="47" t="e">
        <f>VLOOKUP(B29,MASTER!C$1:M$127,3,FALSE)</f>
        <v>#N/A</v>
      </c>
    </row>
    <row r="30" spans="1:9" x14ac:dyDescent="0.3">
      <c r="A30" s="32">
        <f>FSR!D5</f>
        <v>0</v>
      </c>
      <c r="B30" s="35">
        <f>FSR!H41</f>
        <v>0</v>
      </c>
      <c r="C30" s="35">
        <f>FSR!I41</f>
        <v>0</v>
      </c>
      <c r="D30" s="44">
        <f>FSR!A41</f>
        <v>0</v>
      </c>
      <c r="E30" s="44">
        <f>FSR!B41</f>
        <v>0</v>
      </c>
      <c r="F30" s="87">
        <f>FSR!C41</f>
        <v>0</v>
      </c>
      <c r="G30" s="40">
        <f>FSR!E41</f>
        <v>0</v>
      </c>
      <c r="H30" s="39">
        <f>FSR!G41</f>
        <v>0</v>
      </c>
      <c r="I30" s="47" t="e">
        <f>VLOOKUP(B30,MASTER!C$1:M$127,3,FALSE)</f>
        <v>#N/A</v>
      </c>
    </row>
    <row r="31" spans="1:9" x14ac:dyDescent="0.3">
      <c r="A31" s="32">
        <f>FSR!D5</f>
        <v>0</v>
      </c>
      <c r="B31" s="35">
        <f>FSR!H42</f>
        <v>0</v>
      </c>
      <c r="C31" s="35">
        <f>FSR!I42</f>
        <v>0</v>
      </c>
      <c r="D31" s="44">
        <f>FSR!A42</f>
        <v>0</v>
      </c>
      <c r="E31" s="44">
        <f>FSR!B42</f>
        <v>0</v>
      </c>
      <c r="F31" s="87">
        <f>FSR!C42</f>
        <v>0</v>
      </c>
      <c r="G31" s="40">
        <f>FSR!E42</f>
        <v>0</v>
      </c>
      <c r="H31" s="39">
        <f>FSR!G42</f>
        <v>0</v>
      </c>
      <c r="I31" s="47" t="e">
        <f>VLOOKUP(B31,MASTER!C$1:M$127,3,FALSE)</f>
        <v>#N/A</v>
      </c>
    </row>
    <row r="32" spans="1:9" x14ac:dyDescent="0.3">
      <c r="A32" s="32">
        <f>FSR!D5</f>
        <v>0</v>
      </c>
      <c r="B32" s="35">
        <f>FSR!H43</f>
        <v>0</v>
      </c>
      <c r="C32" s="35">
        <f>FSR!I43</f>
        <v>0</v>
      </c>
      <c r="D32" s="44">
        <f>FSR!A43</f>
        <v>0</v>
      </c>
      <c r="E32" s="44">
        <f>FSR!B43</f>
        <v>0</v>
      </c>
      <c r="F32" s="87">
        <f>FSR!C43</f>
        <v>0</v>
      </c>
      <c r="G32" s="40">
        <f>FSR!E43</f>
        <v>0</v>
      </c>
      <c r="H32" s="39">
        <f>FSR!G43</f>
        <v>0</v>
      </c>
      <c r="I32" s="47" t="e">
        <f>VLOOKUP(B32,MASTER!C$1:M$127,3,FALSE)</f>
        <v>#N/A</v>
      </c>
    </row>
    <row r="33" spans="1:9" x14ac:dyDescent="0.3">
      <c r="A33" s="32">
        <f>FSR!D5</f>
        <v>0</v>
      </c>
      <c r="B33" s="35">
        <f>FSR!H44</f>
        <v>0</v>
      </c>
      <c r="C33" s="35">
        <f>FSR!I44</f>
        <v>0</v>
      </c>
      <c r="D33" s="44">
        <f>FSR!A44</f>
        <v>0</v>
      </c>
      <c r="E33" s="44">
        <f>FSR!B44</f>
        <v>0</v>
      </c>
      <c r="F33" s="87">
        <f>FSR!C44</f>
        <v>0</v>
      </c>
      <c r="G33" s="40">
        <f>FSR!E44</f>
        <v>0</v>
      </c>
      <c r="H33" s="39">
        <f>FSR!G44</f>
        <v>0</v>
      </c>
      <c r="I33" s="47" t="e">
        <f>VLOOKUP(B33,MASTER!C$1:M$127,3,FALSE)</f>
        <v>#N/A</v>
      </c>
    </row>
    <row r="34" spans="1:9" x14ac:dyDescent="0.3">
      <c r="A34" s="32">
        <f>FSR!D5</f>
        <v>0</v>
      </c>
      <c r="B34" s="35">
        <f>FSR!H45</f>
        <v>0</v>
      </c>
      <c r="C34" s="35">
        <f>FSR!I45</f>
        <v>0</v>
      </c>
      <c r="D34" s="44">
        <f>FSR!A45</f>
        <v>0</v>
      </c>
      <c r="E34" s="44">
        <f>FSR!B45</f>
        <v>0</v>
      </c>
      <c r="F34" s="87">
        <f>FSR!C45</f>
        <v>0</v>
      </c>
      <c r="G34" s="40">
        <f>FSR!E45</f>
        <v>0</v>
      </c>
      <c r="H34" s="39">
        <f>FSR!G45</f>
        <v>0</v>
      </c>
      <c r="I34" s="47" t="e">
        <f>VLOOKUP(B34,MASTER!C$1:M$127,3,FALSE)</f>
        <v>#N/A</v>
      </c>
    </row>
    <row r="35" spans="1:9" x14ac:dyDescent="0.3">
      <c r="A35" s="32">
        <f>FSR!D5</f>
        <v>0</v>
      </c>
      <c r="B35" s="35">
        <f>FSR!H46</f>
        <v>0</v>
      </c>
      <c r="C35" s="35">
        <f>FSR!I46</f>
        <v>0</v>
      </c>
      <c r="D35" s="44">
        <f>FSR!A46</f>
        <v>0</v>
      </c>
      <c r="E35" s="44">
        <f>FSR!B46</f>
        <v>0</v>
      </c>
      <c r="F35" s="87">
        <f>FSR!C46</f>
        <v>0</v>
      </c>
      <c r="G35" s="40">
        <f>FSR!E46</f>
        <v>0</v>
      </c>
      <c r="H35" s="39">
        <f>FSR!G46</f>
        <v>0</v>
      </c>
      <c r="I35" s="47" t="e">
        <f>VLOOKUP(B35,MASTER!C$1:M$127,3,FALSE)</f>
        <v>#N/A</v>
      </c>
    </row>
    <row r="36" spans="1:9" x14ac:dyDescent="0.3">
      <c r="A36" s="32">
        <f>FSR!D5</f>
        <v>0</v>
      </c>
      <c r="B36" s="35">
        <f>FSR!H47</f>
        <v>0</v>
      </c>
      <c r="C36" s="35">
        <f>FSR!I47</f>
        <v>0</v>
      </c>
      <c r="D36" s="44">
        <f>FSR!A47</f>
        <v>0</v>
      </c>
      <c r="E36" s="44">
        <f>FSR!B47</f>
        <v>0</v>
      </c>
      <c r="F36" s="87">
        <f>FSR!C47</f>
        <v>0</v>
      </c>
      <c r="G36" s="40">
        <f>FSR!E47</f>
        <v>0</v>
      </c>
      <c r="H36" s="39">
        <f>FSR!G47</f>
        <v>0</v>
      </c>
      <c r="I36" s="47" t="e">
        <f>VLOOKUP(B36,MASTER!C$1:M$127,3,FALSE)</f>
        <v>#N/A</v>
      </c>
    </row>
    <row r="37" spans="1:9" x14ac:dyDescent="0.3">
      <c r="A37" s="32">
        <f>FSR!D5</f>
        <v>0</v>
      </c>
      <c r="B37" s="35">
        <f>FSR!H48</f>
        <v>0</v>
      </c>
      <c r="C37" s="35">
        <f>FSR!I48</f>
        <v>0</v>
      </c>
      <c r="D37" s="44">
        <f>FSR!A48</f>
        <v>0</v>
      </c>
      <c r="E37" s="44">
        <f>FSR!B48</f>
        <v>0</v>
      </c>
      <c r="F37" s="87">
        <f>FSR!C48</f>
        <v>0</v>
      </c>
      <c r="G37" s="40">
        <f>FSR!E48</f>
        <v>0</v>
      </c>
      <c r="H37" s="39">
        <f>FSR!G48</f>
        <v>0</v>
      </c>
      <c r="I37" s="47" t="e">
        <f>VLOOKUP(B37,MASTER!C$1:M$127,3,FALSE)</f>
        <v>#N/A</v>
      </c>
    </row>
    <row r="38" spans="1:9" x14ac:dyDescent="0.3">
      <c r="A38" s="32">
        <f>FSR!D5</f>
        <v>0</v>
      </c>
      <c r="B38" s="35">
        <f>FSR!H49</f>
        <v>0</v>
      </c>
      <c r="C38" s="35">
        <f>FSR!I49</f>
        <v>0</v>
      </c>
      <c r="D38" s="44">
        <f>FSR!A49</f>
        <v>0</v>
      </c>
      <c r="E38" s="44">
        <f>FSR!B49</f>
        <v>0</v>
      </c>
      <c r="F38" s="87">
        <f>FSR!C49</f>
        <v>0</v>
      </c>
      <c r="G38" s="40">
        <f>FSR!E49</f>
        <v>0</v>
      </c>
      <c r="H38" s="39">
        <f>FSR!G49</f>
        <v>0</v>
      </c>
      <c r="I38" s="47" t="e">
        <f>VLOOKUP(B38,MASTER!C$1:M$127,3,FALSE)</f>
        <v>#N/A</v>
      </c>
    </row>
    <row r="39" spans="1:9" x14ac:dyDescent="0.3">
      <c r="A39" s="32">
        <f>FSR!D5</f>
        <v>0</v>
      </c>
      <c r="B39" s="35">
        <f>FSR!H50</f>
        <v>0</v>
      </c>
      <c r="C39" s="35">
        <f>FSR!I50</f>
        <v>0</v>
      </c>
      <c r="D39" s="44">
        <f>FSR!A50</f>
        <v>0</v>
      </c>
      <c r="E39" s="44">
        <f>FSR!B50</f>
        <v>0</v>
      </c>
      <c r="F39" s="87">
        <f>FSR!C50</f>
        <v>0</v>
      </c>
      <c r="G39" s="40">
        <f>FSR!E50</f>
        <v>0</v>
      </c>
      <c r="H39" s="39">
        <f>FSR!G50</f>
        <v>0</v>
      </c>
      <c r="I39" s="47" t="e">
        <f>VLOOKUP(B39,MASTER!C$1:M$127,3,FALSE)</f>
        <v>#N/A</v>
      </c>
    </row>
    <row r="40" spans="1:9" x14ac:dyDescent="0.3">
      <c r="A40" s="32">
        <f>FSR!D5</f>
        <v>0</v>
      </c>
      <c r="B40" s="35">
        <f>FSR!H51</f>
        <v>0</v>
      </c>
      <c r="C40" s="35">
        <f>FSR!I51</f>
        <v>0</v>
      </c>
      <c r="D40" s="44">
        <f>FSR!A51</f>
        <v>0</v>
      </c>
      <c r="E40" s="44">
        <f>FSR!B51</f>
        <v>0</v>
      </c>
      <c r="F40" s="87">
        <f>FSR!C51</f>
        <v>0</v>
      </c>
      <c r="G40" s="40">
        <f>FSR!E51</f>
        <v>0</v>
      </c>
      <c r="H40" s="39">
        <f>FSR!G51</f>
        <v>0</v>
      </c>
      <c r="I40" s="47" t="e">
        <f>VLOOKUP(B40,MASTER!C$1:M$127,3,FALSE)</f>
        <v>#N/A</v>
      </c>
    </row>
    <row r="41" spans="1:9" x14ac:dyDescent="0.3">
      <c r="A41" s="32">
        <f>FSR!D5</f>
        <v>0</v>
      </c>
      <c r="B41" s="35">
        <f>FSR!H52</f>
        <v>0</v>
      </c>
      <c r="C41" s="35">
        <f>FSR!I52</f>
        <v>0</v>
      </c>
      <c r="D41" s="44">
        <f>FSR!A52</f>
        <v>0</v>
      </c>
      <c r="E41" s="44">
        <f>FSR!B52</f>
        <v>0</v>
      </c>
      <c r="F41" s="87">
        <f>FSR!C52</f>
        <v>0</v>
      </c>
      <c r="G41" s="40">
        <f>FSR!E52</f>
        <v>0</v>
      </c>
      <c r="H41" s="39">
        <f>FSR!G52</f>
        <v>0</v>
      </c>
      <c r="I41" s="47" t="e">
        <f>VLOOKUP(B41,MASTER!C$1:M$127,3,FALSE)</f>
        <v>#N/A</v>
      </c>
    </row>
    <row r="42" spans="1:9" x14ac:dyDescent="0.3">
      <c r="A42" s="32">
        <f>FSR!D5</f>
        <v>0</v>
      </c>
      <c r="B42" s="35">
        <f>FSR!H53</f>
        <v>0</v>
      </c>
      <c r="C42" s="35">
        <f>FSR!I53</f>
        <v>0</v>
      </c>
      <c r="D42" s="44">
        <f>FSR!A53</f>
        <v>0</v>
      </c>
      <c r="E42" s="44">
        <f>FSR!B53</f>
        <v>0</v>
      </c>
      <c r="F42" s="87">
        <f>FSR!C53</f>
        <v>0</v>
      </c>
      <c r="G42" s="40">
        <f>FSR!E53</f>
        <v>0</v>
      </c>
      <c r="H42" s="39">
        <f>FSR!G53</f>
        <v>0</v>
      </c>
      <c r="I42" s="47" t="e">
        <f>VLOOKUP(B42,MASTER!C$1:M$127,3,FALSE)</f>
        <v>#N/A</v>
      </c>
    </row>
    <row r="43" spans="1:9" x14ac:dyDescent="0.3">
      <c r="A43" s="32">
        <f>FSR!D5</f>
        <v>0</v>
      </c>
      <c r="B43" s="35">
        <f>FSR!H54</f>
        <v>0</v>
      </c>
      <c r="C43" s="35">
        <f>FSR!I54</f>
        <v>0</v>
      </c>
      <c r="D43" s="44">
        <f>FSR!A54</f>
        <v>0</v>
      </c>
      <c r="E43" s="44">
        <f>FSR!B54</f>
        <v>0</v>
      </c>
      <c r="F43" s="87">
        <f>FSR!C54</f>
        <v>0</v>
      </c>
      <c r="G43" s="40">
        <f>FSR!E54</f>
        <v>0</v>
      </c>
      <c r="H43" s="39">
        <f>FSR!G54</f>
        <v>0</v>
      </c>
      <c r="I43" s="47" t="e">
        <f>VLOOKUP(B43,MASTER!C$1:M$127,3,FALSE)</f>
        <v>#N/A</v>
      </c>
    </row>
    <row r="44" spans="1:9" x14ac:dyDescent="0.3">
      <c r="A44" s="32">
        <f>FSR!D5</f>
        <v>0</v>
      </c>
      <c r="B44" s="35">
        <f>FSR!H55</f>
        <v>0</v>
      </c>
      <c r="C44" s="35">
        <f>FSR!I55</f>
        <v>0</v>
      </c>
      <c r="D44" s="44">
        <f>FSR!A55</f>
        <v>0</v>
      </c>
      <c r="E44" s="44">
        <f>FSR!B55</f>
        <v>0</v>
      </c>
      <c r="F44" s="87">
        <f>FSR!C55</f>
        <v>0</v>
      </c>
      <c r="G44" s="40">
        <f>FSR!E55</f>
        <v>0</v>
      </c>
      <c r="H44" s="39">
        <f>FSR!G55</f>
        <v>0</v>
      </c>
      <c r="I44" s="47" t="e">
        <f>VLOOKUP(B44,MASTER!C$1:M$127,3,FALSE)</f>
        <v>#N/A</v>
      </c>
    </row>
    <row r="45" spans="1:9" x14ac:dyDescent="0.3">
      <c r="A45" s="32">
        <f>FSR!D5</f>
        <v>0</v>
      </c>
      <c r="B45" s="35">
        <f>FSR!H56</f>
        <v>0</v>
      </c>
      <c r="C45" s="35">
        <f>FSR!I56</f>
        <v>0</v>
      </c>
      <c r="D45" s="44">
        <f>FSR!A56</f>
        <v>0</v>
      </c>
      <c r="E45" s="44">
        <f>FSR!B56</f>
        <v>0</v>
      </c>
      <c r="F45" s="87">
        <f>FSR!C56</f>
        <v>0</v>
      </c>
      <c r="G45" s="40">
        <f>FSR!E56</f>
        <v>0</v>
      </c>
      <c r="H45" s="39">
        <f>FSR!G56</f>
        <v>0</v>
      </c>
      <c r="I45" s="47" t="e">
        <f>VLOOKUP(B45,MASTER!C$1:M$127,3,FALSE)</f>
        <v>#N/A</v>
      </c>
    </row>
    <row r="46" spans="1:9" x14ac:dyDescent="0.3">
      <c r="A46" s="32">
        <f>FSR!D5</f>
        <v>0</v>
      </c>
      <c r="B46" s="35">
        <f>FSR!H57</f>
        <v>0</v>
      </c>
      <c r="C46" s="35">
        <f>FSR!I57</f>
        <v>0</v>
      </c>
      <c r="D46" s="44">
        <f>FSR!A57</f>
        <v>0</v>
      </c>
      <c r="E46" s="44">
        <f>FSR!B57</f>
        <v>0</v>
      </c>
      <c r="F46" s="87">
        <f>FSR!C57</f>
        <v>0</v>
      </c>
      <c r="G46" s="40">
        <f>FSR!E57</f>
        <v>0</v>
      </c>
      <c r="H46" s="39">
        <f>FSR!G57</f>
        <v>0</v>
      </c>
      <c r="I46" s="47" t="e">
        <f>VLOOKUP(B46,MASTER!C$1:M$127,3,FALSE)</f>
        <v>#N/A</v>
      </c>
    </row>
    <row r="47" spans="1:9" x14ac:dyDescent="0.3">
      <c r="A47" s="32">
        <f>FSR!D5</f>
        <v>0</v>
      </c>
      <c r="B47" s="35">
        <f>FSR!H58</f>
        <v>0</v>
      </c>
      <c r="C47" s="35">
        <f>FSR!I58</f>
        <v>0</v>
      </c>
      <c r="D47" s="44">
        <f>FSR!A58</f>
        <v>0</v>
      </c>
      <c r="E47" s="44">
        <f>FSR!B58</f>
        <v>0</v>
      </c>
      <c r="F47" s="87">
        <f>FSR!C58</f>
        <v>0</v>
      </c>
      <c r="G47" s="40">
        <f>FSR!E58</f>
        <v>0</v>
      </c>
      <c r="H47" s="39">
        <f>FSR!G58</f>
        <v>0</v>
      </c>
      <c r="I47" s="47" t="e">
        <f>VLOOKUP(B47,MASTER!C$1:M$127,3,FALSE)</f>
        <v>#N/A</v>
      </c>
    </row>
    <row r="48" spans="1:9" x14ac:dyDescent="0.3">
      <c r="A48" s="32">
        <f>FSR!D5</f>
        <v>0</v>
      </c>
      <c r="B48" s="35">
        <f>FSR!H59</f>
        <v>0</v>
      </c>
      <c r="C48" s="35">
        <f>FSR!I59</f>
        <v>0</v>
      </c>
      <c r="D48" s="44">
        <f>FSR!A59</f>
        <v>0</v>
      </c>
      <c r="E48" s="44">
        <f>FSR!B59</f>
        <v>0</v>
      </c>
      <c r="F48" s="87">
        <f>FSR!C59</f>
        <v>0</v>
      </c>
      <c r="G48" s="40">
        <f>FSR!E59</f>
        <v>0</v>
      </c>
      <c r="H48" s="39">
        <f>FSR!G59</f>
        <v>0</v>
      </c>
      <c r="I48" s="47" t="e">
        <f>VLOOKUP(B48,MASTER!C$1:M$127,3,FALSE)</f>
        <v>#N/A</v>
      </c>
    </row>
    <row r="49" spans="1:9" x14ac:dyDescent="0.3">
      <c r="A49" s="32">
        <f>FSR!D5</f>
        <v>0</v>
      </c>
      <c r="B49" s="35">
        <f>FSR!H60</f>
        <v>0</v>
      </c>
      <c r="C49" s="35">
        <f>FSR!I60</f>
        <v>0</v>
      </c>
      <c r="D49" s="44">
        <f>FSR!A60</f>
        <v>0</v>
      </c>
      <c r="E49" s="44">
        <f>FSR!B60</f>
        <v>0</v>
      </c>
      <c r="F49" s="87">
        <f>FSR!C60</f>
        <v>0</v>
      </c>
      <c r="G49" s="40">
        <f>FSR!E60</f>
        <v>0</v>
      </c>
      <c r="H49" s="39">
        <f>FSR!G60</f>
        <v>0</v>
      </c>
      <c r="I49" s="47" t="e">
        <f>VLOOKUP(B49,MASTER!C$1:M$127,3,FALSE)</f>
        <v>#N/A</v>
      </c>
    </row>
    <row r="50" spans="1:9" x14ac:dyDescent="0.3">
      <c r="A50" s="32">
        <f>FSR!D5</f>
        <v>0</v>
      </c>
      <c r="B50" s="35">
        <f>FSR!H61</f>
        <v>0</v>
      </c>
      <c r="C50" s="35">
        <f>FSR!I61</f>
        <v>0</v>
      </c>
      <c r="D50" s="44">
        <f>FSR!A61</f>
        <v>0</v>
      </c>
      <c r="E50" s="44">
        <f>FSR!B61</f>
        <v>0</v>
      </c>
      <c r="F50" s="87">
        <f>FSR!C61</f>
        <v>0</v>
      </c>
      <c r="G50" s="40">
        <f>FSR!E61</f>
        <v>0</v>
      </c>
      <c r="H50" s="39">
        <f>FSR!G61</f>
        <v>0</v>
      </c>
      <c r="I50" s="47" t="e">
        <f>VLOOKUP(B50,MASTER!C$1:M$127,3,FALSE)</f>
        <v>#N/A</v>
      </c>
    </row>
    <row r="51" spans="1:9" x14ac:dyDescent="0.3">
      <c r="A51" s="32">
        <f>FSR!D5</f>
        <v>0</v>
      </c>
      <c r="B51" s="35">
        <f>FSR!H62</f>
        <v>0</v>
      </c>
      <c r="C51" s="35">
        <f>FSR!I62</f>
        <v>0</v>
      </c>
      <c r="D51" s="44">
        <f>FSR!A62</f>
        <v>0</v>
      </c>
      <c r="E51" s="44">
        <f>FSR!B62</f>
        <v>0</v>
      </c>
      <c r="F51" s="87">
        <f>FSR!C62</f>
        <v>0</v>
      </c>
      <c r="G51" s="40">
        <f>FSR!E62</f>
        <v>0</v>
      </c>
      <c r="H51" s="39">
        <f>FSR!G62</f>
        <v>0</v>
      </c>
      <c r="I51" s="47" t="e">
        <f>VLOOKUP(B51,MASTER!C$1:M$127,3,FALSE)</f>
        <v>#N/A</v>
      </c>
    </row>
    <row r="52" spans="1:9" x14ac:dyDescent="0.3">
      <c r="A52" s="32">
        <f>FSR!D5</f>
        <v>0</v>
      </c>
      <c r="B52" s="35">
        <f>FSR!H63</f>
        <v>0</v>
      </c>
      <c r="C52" s="35">
        <f>FSR!I63</f>
        <v>0</v>
      </c>
      <c r="D52" s="44">
        <f>FSR!A63</f>
        <v>0</v>
      </c>
      <c r="E52" s="44">
        <f>FSR!B63</f>
        <v>0</v>
      </c>
      <c r="F52" s="87">
        <f>FSR!C63</f>
        <v>0</v>
      </c>
      <c r="G52" s="40">
        <f>FSR!E63</f>
        <v>0</v>
      </c>
      <c r="H52" s="39">
        <f>FSR!G63</f>
        <v>0</v>
      </c>
      <c r="I52" s="47" t="e">
        <f>VLOOKUP(B52,MASTER!C$1:M$127,3,FALSE)</f>
        <v>#N/A</v>
      </c>
    </row>
    <row r="53" spans="1:9" x14ac:dyDescent="0.3">
      <c r="A53" s="32">
        <f>FSR!D5</f>
        <v>0</v>
      </c>
      <c r="B53" s="35">
        <f>FSR!H64</f>
        <v>0</v>
      </c>
      <c r="C53" s="35">
        <f>FSR!I64</f>
        <v>0</v>
      </c>
      <c r="D53" s="44">
        <f>FSR!A64</f>
        <v>0</v>
      </c>
      <c r="E53" s="44">
        <f>FSR!B64</f>
        <v>0</v>
      </c>
      <c r="F53" s="87">
        <f>FSR!C64</f>
        <v>0</v>
      </c>
      <c r="G53" s="40">
        <f>FSR!E64</f>
        <v>0</v>
      </c>
      <c r="H53" s="39">
        <f>FSR!G64</f>
        <v>0</v>
      </c>
      <c r="I53" s="47" t="e">
        <f>VLOOKUP(B53,MASTER!C$1:M$127,3,FALSE)</f>
        <v>#N/A</v>
      </c>
    </row>
    <row r="54" spans="1:9" x14ac:dyDescent="0.3">
      <c r="A54" s="32">
        <f>FSR!D5</f>
        <v>0</v>
      </c>
      <c r="B54" s="35">
        <f>FSR!H65</f>
        <v>0</v>
      </c>
      <c r="C54" s="35">
        <f>FSR!I65</f>
        <v>0</v>
      </c>
      <c r="D54" s="44">
        <f>FSR!A65</f>
        <v>0</v>
      </c>
      <c r="E54" s="44">
        <f>FSR!B65</f>
        <v>0</v>
      </c>
      <c r="F54" s="87">
        <f>FSR!C65</f>
        <v>0</v>
      </c>
      <c r="G54" s="40">
        <f>FSR!E65</f>
        <v>0</v>
      </c>
      <c r="H54" s="39">
        <f>FSR!G65</f>
        <v>0</v>
      </c>
      <c r="I54" s="47" t="e">
        <f>VLOOKUP(B54,MASTER!C$1:M$127,3,FALSE)</f>
        <v>#N/A</v>
      </c>
    </row>
    <row r="55" spans="1:9" x14ac:dyDescent="0.3">
      <c r="A55" s="32">
        <f>FSR!D5</f>
        <v>0</v>
      </c>
      <c r="B55" s="35">
        <f>FSR!H66</f>
        <v>0</v>
      </c>
      <c r="C55" s="35">
        <f>FSR!I66</f>
        <v>0</v>
      </c>
      <c r="D55" s="44">
        <f>FSR!A66</f>
        <v>0</v>
      </c>
      <c r="E55" s="44">
        <f>FSR!B66</f>
        <v>0</v>
      </c>
      <c r="F55" s="87">
        <f>FSR!C66</f>
        <v>0</v>
      </c>
      <c r="G55" s="40">
        <f>FSR!E66</f>
        <v>0</v>
      </c>
      <c r="H55" s="39">
        <f>FSR!G66</f>
        <v>0</v>
      </c>
      <c r="I55" s="47" t="e">
        <f>VLOOKUP(B55,MASTER!C$1:M$127,3,FALSE)</f>
        <v>#N/A</v>
      </c>
    </row>
    <row r="56" spans="1:9" x14ac:dyDescent="0.3">
      <c r="A56" s="32">
        <f>FSR!D5</f>
        <v>0</v>
      </c>
      <c r="B56" s="35">
        <f>FSR!H67</f>
        <v>0</v>
      </c>
      <c r="C56" s="35">
        <f>FSR!I67</f>
        <v>0</v>
      </c>
      <c r="D56" s="44">
        <f>FSR!A67</f>
        <v>0</v>
      </c>
      <c r="E56" s="44">
        <f>FSR!B67</f>
        <v>0</v>
      </c>
      <c r="F56" s="87">
        <f>FSR!C67</f>
        <v>0</v>
      </c>
      <c r="G56" s="40">
        <f>FSR!E67</f>
        <v>0</v>
      </c>
      <c r="H56" s="39">
        <f>FSR!G67</f>
        <v>0</v>
      </c>
      <c r="I56" s="47" t="e">
        <f>VLOOKUP(B56,MASTER!C$1:M$127,3,FALSE)</f>
        <v>#N/A</v>
      </c>
    </row>
    <row r="57" spans="1:9" x14ac:dyDescent="0.3">
      <c r="A57" s="32">
        <f>FSR!D5</f>
        <v>0</v>
      </c>
      <c r="B57" s="35">
        <f>FSR!H68</f>
        <v>0</v>
      </c>
      <c r="C57" s="35">
        <f>FSR!I68</f>
        <v>0</v>
      </c>
      <c r="D57" s="44">
        <f>FSR!A68</f>
        <v>0</v>
      </c>
      <c r="E57" s="44">
        <f>FSR!B68</f>
        <v>0</v>
      </c>
      <c r="F57" s="87">
        <f>FSR!C68</f>
        <v>0</v>
      </c>
      <c r="G57" s="40">
        <f>FSR!E68</f>
        <v>0</v>
      </c>
      <c r="H57" s="39">
        <f>FSR!G68</f>
        <v>0</v>
      </c>
      <c r="I57" s="47" t="e">
        <f>VLOOKUP(B57,MASTER!C$1:M$127,3,FALSE)</f>
        <v>#N/A</v>
      </c>
    </row>
    <row r="58" spans="1:9" x14ac:dyDescent="0.3">
      <c r="A58" s="32">
        <f>FSR!D5</f>
        <v>0</v>
      </c>
      <c r="B58" s="35">
        <f>FSR!H69</f>
        <v>0</v>
      </c>
      <c r="C58" s="35">
        <f>FSR!I69</f>
        <v>0</v>
      </c>
      <c r="D58" s="44">
        <f>FSR!A69</f>
        <v>0</v>
      </c>
      <c r="E58" s="44">
        <f>FSR!B69</f>
        <v>0</v>
      </c>
      <c r="F58" s="87">
        <f>FSR!C69</f>
        <v>0</v>
      </c>
      <c r="G58" s="40">
        <f>FSR!E69</f>
        <v>0</v>
      </c>
      <c r="H58" s="39">
        <f>FSR!G69</f>
        <v>0</v>
      </c>
      <c r="I58" s="47" t="e">
        <f>VLOOKUP(B58,MASTER!C$1:M$127,3,FALSE)</f>
        <v>#N/A</v>
      </c>
    </row>
    <row r="59" spans="1:9" x14ac:dyDescent="0.3">
      <c r="A59" s="32">
        <f>FSR!D5</f>
        <v>0</v>
      </c>
      <c r="B59" s="35">
        <f>FSR!H70</f>
        <v>0</v>
      </c>
      <c r="C59" s="35">
        <f>FSR!I70</f>
        <v>0</v>
      </c>
      <c r="D59" s="44">
        <f>FSR!A70</f>
        <v>0</v>
      </c>
      <c r="E59" s="44">
        <f>FSR!B70</f>
        <v>0</v>
      </c>
      <c r="F59" s="87">
        <f>FSR!C70</f>
        <v>0</v>
      </c>
      <c r="G59" s="40">
        <f>FSR!E70</f>
        <v>0</v>
      </c>
      <c r="H59" s="39">
        <f>FSR!G70</f>
        <v>0</v>
      </c>
      <c r="I59" s="47" t="e">
        <f>VLOOKUP(B59,MASTER!C$1:M$127,3,FALSE)</f>
        <v>#N/A</v>
      </c>
    </row>
    <row r="60" spans="1:9" x14ac:dyDescent="0.3">
      <c r="A60" s="32">
        <f>FSR!D5</f>
        <v>0</v>
      </c>
      <c r="B60" s="35">
        <f>FSR!H71</f>
        <v>0</v>
      </c>
      <c r="C60" s="35">
        <f>FSR!I71</f>
        <v>0</v>
      </c>
      <c r="D60" s="44">
        <f>FSR!A71</f>
        <v>0</v>
      </c>
      <c r="E60" s="44">
        <f>FSR!B71</f>
        <v>0</v>
      </c>
      <c r="F60" s="87">
        <f>FSR!C71</f>
        <v>0</v>
      </c>
      <c r="G60" s="40">
        <f>FSR!E71</f>
        <v>0</v>
      </c>
      <c r="H60" s="39">
        <f>FSR!G71</f>
        <v>0</v>
      </c>
      <c r="I60" s="47" t="e">
        <f>VLOOKUP(B60,MASTER!C$1:M$127,3,FALSE)</f>
        <v>#N/A</v>
      </c>
    </row>
    <row r="61" spans="1:9" x14ac:dyDescent="0.3">
      <c r="A61" s="32">
        <f>FSR!D5</f>
        <v>0</v>
      </c>
      <c r="B61" s="35">
        <f>FSR!H72</f>
        <v>0</v>
      </c>
      <c r="C61" s="35">
        <f>FSR!I72</f>
        <v>0</v>
      </c>
      <c r="D61" s="44">
        <f>FSR!A72</f>
        <v>0</v>
      </c>
      <c r="E61" s="44">
        <f>FSR!B72</f>
        <v>0</v>
      </c>
      <c r="F61" s="87">
        <f>FSR!C72</f>
        <v>0</v>
      </c>
      <c r="G61" s="40">
        <f>FSR!E72</f>
        <v>0</v>
      </c>
      <c r="H61" s="39">
        <f>FSR!G72</f>
        <v>0</v>
      </c>
      <c r="I61" s="47" t="e">
        <f>VLOOKUP(B61,MASTER!C$1:M$127,3,FALSE)</f>
        <v>#N/A</v>
      </c>
    </row>
    <row r="62" spans="1:9" x14ac:dyDescent="0.3">
      <c r="A62" s="32">
        <f>FSR!D5</f>
        <v>0</v>
      </c>
      <c r="B62" s="35">
        <f>FSR!H73</f>
        <v>0</v>
      </c>
      <c r="C62" s="35">
        <f>FSR!I73</f>
        <v>0</v>
      </c>
      <c r="D62" s="44">
        <f>FSR!A73</f>
        <v>0</v>
      </c>
      <c r="E62" s="44">
        <f>FSR!B73</f>
        <v>0</v>
      </c>
      <c r="F62" s="87">
        <f>FSR!C73</f>
        <v>0</v>
      </c>
      <c r="G62" s="40">
        <f>FSR!E73</f>
        <v>0</v>
      </c>
      <c r="H62" s="39">
        <f>FSR!G73</f>
        <v>0</v>
      </c>
      <c r="I62" s="47" t="e">
        <f>VLOOKUP(B62,MASTER!C$1:M$127,3,FALSE)</f>
        <v>#N/A</v>
      </c>
    </row>
    <row r="63" spans="1:9" x14ac:dyDescent="0.3">
      <c r="A63" s="32">
        <f>FSR!D5</f>
        <v>0</v>
      </c>
      <c r="B63" s="35">
        <f>FSR!H74</f>
        <v>0</v>
      </c>
      <c r="C63" s="35">
        <f>FSR!I74</f>
        <v>0</v>
      </c>
      <c r="D63" s="44">
        <f>FSR!A74</f>
        <v>0</v>
      </c>
      <c r="E63" s="44">
        <f>FSR!B74</f>
        <v>0</v>
      </c>
      <c r="F63" s="87">
        <f>FSR!C74</f>
        <v>0</v>
      </c>
      <c r="G63" s="40">
        <f>FSR!E74</f>
        <v>0</v>
      </c>
      <c r="H63" s="39">
        <f>FSR!G74</f>
        <v>0</v>
      </c>
      <c r="I63" s="47" t="e">
        <f>VLOOKUP(B63,MASTER!C$1:M$127,3,FALSE)</f>
        <v>#N/A</v>
      </c>
    </row>
    <row r="64" spans="1:9" x14ac:dyDescent="0.3">
      <c r="A64" s="32">
        <f>FSR!D5</f>
        <v>0</v>
      </c>
      <c r="B64" s="35">
        <f>FSR!H75</f>
        <v>0</v>
      </c>
      <c r="C64" s="35">
        <f>FSR!I75</f>
        <v>0</v>
      </c>
      <c r="D64" s="44">
        <f>FSR!A75</f>
        <v>0</v>
      </c>
      <c r="E64" s="44">
        <f>FSR!B75</f>
        <v>0</v>
      </c>
      <c r="F64" s="87">
        <f>FSR!C75</f>
        <v>0</v>
      </c>
      <c r="G64" s="40">
        <f>FSR!E75</f>
        <v>0</v>
      </c>
      <c r="H64" s="39">
        <f>FSR!G75</f>
        <v>0</v>
      </c>
      <c r="I64" s="47" t="e">
        <f>VLOOKUP(B64,MASTER!C$1:M$127,3,FALSE)</f>
        <v>#N/A</v>
      </c>
    </row>
    <row r="65" spans="1:9" x14ac:dyDescent="0.3">
      <c r="A65" s="32">
        <f>FSR!D5</f>
        <v>0</v>
      </c>
      <c r="B65" s="35">
        <f>FSR!H76</f>
        <v>0</v>
      </c>
      <c r="C65" s="35">
        <f>FSR!I76</f>
        <v>0</v>
      </c>
      <c r="D65" s="44">
        <f>FSR!A76</f>
        <v>0</v>
      </c>
      <c r="E65" s="44">
        <f>FSR!B76</f>
        <v>0</v>
      </c>
      <c r="F65" s="87">
        <f>FSR!C76</f>
        <v>0</v>
      </c>
      <c r="G65" s="40">
        <f>FSR!E76</f>
        <v>0</v>
      </c>
      <c r="H65" s="39">
        <f>FSR!G76</f>
        <v>0</v>
      </c>
      <c r="I65" s="47" t="e">
        <f>VLOOKUP(B65,MASTER!C$1:M$127,3,FALSE)</f>
        <v>#N/A</v>
      </c>
    </row>
    <row r="66" spans="1:9" x14ac:dyDescent="0.3">
      <c r="A66" s="32">
        <f>FSR!D5</f>
        <v>0</v>
      </c>
      <c r="B66" s="35">
        <f>FSR!H77</f>
        <v>0</v>
      </c>
      <c r="C66" s="35">
        <f>FSR!I77</f>
        <v>0</v>
      </c>
      <c r="D66" s="44">
        <f>FSR!A77</f>
        <v>0</v>
      </c>
      <c r="E66" s="44">
        <f>FSR!B77</f>
        <v>0</v>
      </c>
      <c r="F66" s="87">
        <f>FSR!C77</f>
        <v>0</v>
      </c>
      <c r="G66" s="40">
        <f>FSR!E77</f>
        <v>0</v>
      </c>
      <c r="H66" s="39">
        <f>FSR!G77</f>
        <v>0</v>
      </c>
      <c r="I66" s="47" t="e">
        <f>VLOOKUP(B66,MASTER!C$1:M$127,3,FALSE)</f>
        <v>#N/A</v>
      </c>
    </row>
    <row r="67" spans="1:9" x14ac:dyDescent="0.3">
      <c r="A67" s="32">
        <f>FSR!D5</f>
        <v>0</v>
      </c>
      <c r="B67" s="35">
        <f>FSR!H78</f>
        <v>0</v>
      </c>
      <c r="C67" s="35">
        <f>FSR!I78</f>
        <v>0</v>
      </c>
      <c r="D67" s="44">
        <f>FSR!A78</f>
        <v>0</v>
      </c>
      <c r="E67" s="44">
        <f>FSR!B78</f>
        <v>0</v>
      </c>
      <c r="F67" s="87">
        <f>FSR!C78</f>
        <v>0</v>
      </c>
      <c r="G67" s="40">
        <f>FSR!E78</f>
        <v>0</v>
      </c>
      <c r="H67" s="39">
        <f>FSR!G78</f>
        <v>0</v>
      </c>
      <c r="I67" s="47" t="e">
        <f>VLOOKUP(B67,MASTER!C$1:M$127,3,FALSE)</f>
        <v>#N/A</v>
      </c>
    </row>
    <row r="68" spans="1:9" x14ac:dyDescent="0.3">
      <c r="A68" s="32">
        <f>FSR!D5</f>
        <v>0</v>
      </c>
      <c r="B68" s="35">
        <f>FSR!H79</f>
        <v>0</v>
      </c>
      <c r="C68" s="35">
        <f>FSR!I79</f>
        <v>0</v>
      </c>
      <c r="D68" s="44">
        <f>FSR!A79</f>
        <v>0</v>
      </c>
      <c r="E68" s="44">
        <f>FSR!B79</f>
        <v>0</v>
      </c>
      <c r="F68" s="87">
        <f>FSR!C79</f>
        <v>0</v>
      </c>
      <c r="G68" s="40">
        <f>FSR!E79</f>
        <v>0</v>
      </c>
      <c r="H68" s="39">
        <f>FSR!G79</f>
        <v>0</v>
      </c>
      <c r="I68" s="47" t="e">
        <f>VLOOKUP(B68,MASTER!C$1:M$127,3,FALSE)</f>
        <v>#N/A</v>
      </c>
    </row>
    <row r="69" spans="1:9" x14ac:dyDescent="0.3">
      <c r="A69" s="32">
        <f>FSR!D5</f>
        <v>0</v>
      </c>
      <c r="B69" s="35">
        <f>FSR!H80</f>
        <v>0</v>
      </c>
      <c r="C69" s="35">
        <f>FSR!I80</f>
        <v>0</v>
      </c>
      <c r="D69" s="44">
        <f>FSR!A80</f>
        <v>0</v>
      </c>
      <c r="E69" s="44">
        <f>FSR!B80</f>
        <v>0</v>
      </c>
      <c r="F69" s="87">
        <f>FSR!C80</f>
        <v>0</v>
      </c>
      <c r="G69" s="40">
        <f>FSR!E80</f>
        <v>0</v>
      </c>
      <c r="H69" s="39">
        <f>FSR!G80</f>
        <v>0</v>
      </c>
      <c r="I69" s="47" t="e">
        <f>VLOOKUP(B69,MASTER!C$1:M$127,3,FALSE)</f>
        <v>#N/A</v>
      </c>
    </row>
    <row r="70" spans="1:9" x14ac:dyDescent="0.3">
      <c r="A70" s="32">
        <f>FSR!D5</f>
        <v>0</v>
      </c>
      <c r="B70" s="35">
        <f>FSR!H81</f>
        <v>0</v>
      </c>
      <c r="C70" s="35">
        <f>FSR!I81</f>
        <v>0</v>
      </c>
      <c r="D70" s="44">
        <f>FSR!A81</f>
        <v>0</v>
      </c>
      <c r="E70" s="44">
        <f>FSR!B81</f>
        <v>0</v>
      </c>
      <c r="F70" s="87">
        <f>FSR!C81</f>
        <v>0</v>
      </c>
      <c r="G70" s="40">
        <f>FSR!E81</f>
        <v>0</v>
      </c>
      <c r="H70" s="39">
        <f>FSR!G81</f>
        <v>0</v>
      </c>
      <c r="I70" s="47" t="e">
        <f>VLOOKUP(B70,MASTER!C$1:M$127,3,FALSE)</f>
        <v>#N/A</v>
      </c>
    </row>
    <row r="71" spans="1:9" x14ac:dyDescent="0.3">
      <c r="A71" s="32">
        <f>FSR!D5</f>
        <v>0</v>
      </c>
      <c r="B71" s="35">
        <f>FSR!H82</f>
        <v>0</v>
      </c>
      <c r="C71" s="35">
        <f>FSR!I82</f>
        <v>0</v>
      </c>
      <c r="D71" s="44">
        <f>FSR!A82</f>
        <v>0</v>
      </c>
      <c r="E71" s="44">
        <f>FSR!B82</f>
        <v>0</v>
      </c>
      <c r="F71" s="87">
        <f>FSR!C82</f>
        <v>0</v>
      </c>
      <c r="G71" s="40">
        <f>FSR!E82</f>
        <v>0</v>
      </c>
      <c r="H71" s="39">
        <f>FSR!G82</f>
        <v>0</v>
      </c>
      <c r="I71" s="47" t="e">
        <f>VLOOKUP(B71,MASTER!C$1:M$127,3,FALSE)</f>
        <v>#N/A</v>
      </c>
    </row>
    <row r="72" spans="1:9" x14ac:dyDescent="0.3">
      <c r="A72" s="32">
        <f>FSR!D5</f>
        <v>0</v>
      </c>
      <c r="B72" s="35">
        <f>FSR!H83</f>
        <v>0</v>
      </c>
      <c r="C72" s="35">
        <f>FSR!I83</f>
        <v>0</v>
      </c>
      <c r="D72" s="44">
        <f>FSR!A83</f>
        <v>0</v>
      </c>
      <c r="E72" s="44">
        <f>FSR!B83</f>
        <v>0</v>
      </c>
      <c r="F72" s="87">
        <f>FSR!C83</f>
        <v>0</v>
      </c>
      <c r="G72" s="40">
        <f>FSR!E83</f>
        <v>0</v>
      </c>
      <c r="H72" s="39">
        <f>FSR!G83</f>
        <v>0</v>
      </c>
      <c r="I72" s="47" t="e">
        <f>VLOOKUP(B72,MASTER!C$1:M$127,3,FALSE)</f>
        <v>#N/A</v>
      </c>
    </row>
    <row r="73" spans="1:9" x14ac:dyDescent="0.3">
      <c r="A73" s="32">
        <f>FSR!D5</f>
        <v>0</v>
      </c>
      <c r="B73" s="35">
        <f>FSR!H84</f>
        <v>0</v>
      </c>
      <c r="C73" s="35">
        <f>FSR!I84</f>
        <v>0</v>
      </c>
      <c r="D73" s="44">
        <f>FSR!A84</f>
        <v>0</v>
      </c>
      <c r="E73" s="44">
        <f>FSR!B84</f>
        <v>0</v>
      </c>
      <c r="F73" s="87">
        <f>FSR!C84</f>
        <v>0</v>
      </c>
      <c r="G73" s="40">
        <f>FSR!E84</f>
        <v>0</v>
      </c>
      <c r="H73" s="39">
        <f>FSR!G84</f>
        <v>0</v>
      </c>
      <c r="I73" s="47" t="e">
        <f>VLOOKUP(B73,MASTER!C$1:M$127,3,FALSE)</f>
        <v>#N/A</v>
      </c>
    </row>
    <row r="74" spans="1:9" x14ac:dyDescent="0.3">
      <c r="A74" s="32">
        <f>FSR!D5</f>
        <v>0</v>
      </c>
      <c r="B74" s="35">
        <f>FSR!H85</f>
        <v>0</v>
      </c>
      <c r="C74" s="35">
        <f>FSR!I85</f>
        <v>0</v>
      </c>
      <c r="D74" s="44">
        <f>FSR!A85</f>
        <v>0</v>
      </c>
      <c r="E74" s="44">
        <f>FSR!B85</f>
        <v>0</v>
      </c>
      <c r="F74" s="87">
        <f>FSR!C85</f>
        <v>0</v>
      </c>
      <c r="G74" s="40">
        <f>FSR!E85</f>
        <v>0</v>
      </c>
      <c r="H74" s="39">
        <f>FSR!G85</f>
        <v>0</v>
      </c>
      <c r="I74" s="47" t="e">
        <f>VLOOKUP(B74,MASTER!C$1:M$127,3,FALSE)</f>
        <v>#N/A</v>
      </c>
    </row>
    <row r="75" spans="1:9" x14ac:dyDescent="0.3">
      <c r="A75" s="32">
        <f>FSR!D5</f>
        <v>0</v>
      </c>
      <c r="B75" s="35">
        <f>FSR!H86</f>
        <v>0</v>
      </c>
      <c r="C75" s="35">
        <f>FSR!I86</f>
        <v>0</v>
      </c>
      <c r="D75" s="44">
        <f>FSR!A86</f>
        <v>0</v>
      </c>
      <c r="E75" s="44">
        <f>FSR!B86</f>
        <v>0</v>
      </c>
      <c r="F75" s="87">
        <f>FSR!C86</f>
        <v>0</v>
      </c>
      <c r="G75" s="40">
        <f>FSR!E86</f>
        <v>0</v>
      </c>
      <c r="H75" s="39">
        <f>FSR!G86</f>
        <v>0</v>
      </c>
      <c r="I75" s="47" t="e">
        <f>VLOOKUP(B75,MASTER!C$1:M$127,3,FALSE)</f>
        <v>#N/A</v>
      </c>
    </row>
    <row r="76" spans="1:9" x14ac:dyDescent="0.3">
      <c r="A76" s="32">
        <f>FSR!D5</f>
        <v>0</v>
      </c>
      <c r="B76" s="35">
        <f>FSR!H87</f>
        <v>0</v>
      </c>
      <c r="C76" s="35">
        <f>FSR!I87</f>
        <v>0</v>
      </c>
      <c r="D76" s="44">
        <f>FSR!A87</f>
        <v>0</v>
      </c>
      <c r="E76" s="44">
        <f>FSR!B87</f>
        <v>0</v>
      </c>
      <c r="F76" s="87">
        <f>FSR!C87</f>
        <v>0</v>
      </c>
      <c r="G76" s="40">
        <f>FSR!E87</f>
        <v>0</v>
      </c>
      <c r="H76" s="39">
        <f>FSR!G87</f>
        <v>0</v>
      </c>
      <c r="I76" s="47" t="e">
        <f>VLOOKUP(B76,MASTER!C$1:M$127,3,FALSE)</f>
        <v>#N/A</v>
      </c>
    </row>
    <row r="77" spans="1:9" x14ac:dyDescent="0.3">
      <c r="A77" s="32">
        <f>FSR!D5</f>
        <v>0</v>
      </c>
      <c r="B77" s="35">
        <f>FSR!H88</f>
        <v>0</v>
      </c>
      <c r="C77" s="35">
        <f>FSR!I88</f>
        <v>0</v>
      </c>
      <c r="D77" s="44">
        <f>FSR!A88</f>
        <v>0</v>
      </c>
      <c r="E77" s="44">
        <f>FSR!B88</f>
        <v>0</v>
      </c>
      <c r="F77" s="87">
        <f>FSR!C88</f>
        <v>0</v>
      </c>
      <c r="G77" s="40">
        <f>FSR!E88</f>
        <v>0</v>
      </c>
      <c r="H77" s="39">
        <f>FSR!G88</f>
        <v>0</v>
      </c>
      <c r="I77" s="47" t="e">
        <f>VLOOKUP(B77,MASTER!C$1:M$127,3,FALSE)</f>
        <v>#N/A</v>
      </c>
    </row>
    <row r="78" spans="1:9" x14ac:dyDescent="0.3">
      <c r="A78" s="32">
        <f>FSR!D5</f>
        <v>0</v>
      </c>
      <c r="B78" s="35">
        <f>FSR!H89</f>
        <v>0</v>
      </c>
      <c r="C78" s="35">
        <f>FSR!I89</f>
        <v>0</v>
      </c>
      <c r="D78" s="44">
        <f>FSR!A89</f>
        <v>0</v>
      </c>
      <c r="E78" s="44">
        <f>FSR!B89</f>
        <v>0</v>
      </c>
      <c r="F78" s="87">
        <f>FSR!C89</f>
        <v>0</v>
      </c>
      <c r="G78" s="40">
        <f>FSR!E89</f>
        <v>0</v>
      </c>
      <c r="H78" s="39">
        <f>FSR!G89</f>
        <v>0</v>
      </c>
      <c r="I78" s="47" t="e">
        <f>VLOOKUP(B78,MASTER!C$1:M$127,3,FALSE)</f>
        <v>#N/A</v>
      </c>
    </row>
    <row r="79" spans="1:9" x14ac:dyDescent="0.3">
      <c r="A79" s="32">
        <f>FSR!D5</f>
        <v>0</v>
      </c>
      <c r="B79" s="35">
        <f>FSR!H90</f>
        <v>0</v>
      </c>
      <c r="C79" s="35">
        <f>FSR!I90</f>
        <v>0</v>
      </c>
      <c r="D79" s="44">
        <f>FSR!A90</f>
        <v>0</v>
      </c>
      <c r="E79" s="44">
        <f>FSR!B90</f>
        <v>0</v>
      </c>
      <c r="F79" s="87">
        <f>FSR!C90</f>
        <v>0</v>
      </c>
      <c r="G79" s="40">
        <f>FSR!E90</f>
        <v>0</v>
      </c>
      <c r="H79" s="39">
        <f>FSR!G90</f>
        <v>0</v>
      </c>
      <c r="I79" s="47" t="e">
        <f>VLOOKUP(B79,MASTER!C$1:M$127,3,FALSE)</f>
        <v>#N/A</v>
      </c>
    </row>
    <row r="80" spans="1:9" x14ac:dyDescent="0.3">
      <c r="A80" s="32">
        <f>FSR!D5</f>
        <v>0</v>
      </c>
      <c r="B80" s="35">
        <f>FSR!H91</f>
        <v>0</v>
      </c>
      <c r="C80" s="35">
        <f>FSR!I91</f>
        <v>0</v>
      </c>
      <c r="D80" s="44">
        <f>FSR!A91</f>
        <v>0</v>
      </c>
      <c r="E80" s="44">
        <f>FSR!B91</f>
        <v>0</v>
      </c>
      <c r="F80" s="87">
        <f>FSR!C91</f>
        <v>0</v>
      </c>
      <c r="G80" s="40">
        <f>FSR!E91</f>
        <v>0</v>
      </c>
      <c r="H80" s="39">
        <f>FSR!G91</f>
        <v>0</v>
      </c>
      <c r="I80" s="47" t="e">
        <f>VLOOKUP(B80,MASTER!C$1:M$127,3,FALSE)</f>
        <v>#N/A</v>
      </c>
    </row>
  </sheetData>
  <sheetProtection algorithmName="SHA-512" hashValue="eGLAW7sg/i8Nwdw633wVNKgcJBefmWgI4WtQ0fno9kRp2gvPmWOojOvfh6f5VU3n9RZYWQjDoS+7kv/noMEC7A==" saltValue="90zM+iYlhKbKEOgZ1cGgeA==" spinCount="100000" sheet="1" objects="1" scenarios="1"/>
  <mergeCells count="1">
    <mergeCell ref="A1:I1"/>
  </mergeCells>
  <conditionalFormatting sqref="H3:H80">
    <cfRule type="cellIs" dxfId="13" priority="1" operator="equal">
      <formula>"YES"</formula>
    </cfRule>
  </conditionalFormatting>
  <printOptions horizontalCentered="1"/>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79"/>
  <sheetViews>
    <sheetView zoomScaleNormal="100" workbookViewId="0">
      <selection activeCell="N8" sqref="N8"/>
    </sheetView>
  </sheetViews>
  <sheetFormatPr defaultColWidth="9.109375" defaultRowHeight="14.4" x14ac:dyDescent="0.3"/>
  <cols>
    <col min="1" max="1" width="21.88671875" style="34" customWidth="1"/>
    <col min="2" max="2" width="23.33203125" style="36" bestFit="1" customWidth="1"/>
    <col min="3" max="3" width="19.6640625" style="36" customWidth="1"/>
    <col min="4" max="4" width="12" style="38" bestFit="1" customWidth="1"/>
    <col min="5" max="5" width="10.44140625" style="38" bestFit="1" customWidth="1"/>
    <col min="6" max="6" width="10.33203125" style="34" bestFit="1" customWidth="1"/>
    <col min="7" max="7" width="7.33203125" style="38" bestFit="1" customWidth="1"/>
    <col min="8" max="8" width="16.109375" style="38" bestFit="1" customWidth="1"/>
    <col min="9" max="9" width="6.88671875" style="42" bestFit="1" customWidth="1"/>
    <col min="10" max="10" width="13.109375" style="42" customWidth="1"/>
    <col min="11" max="11" width="15.6640625" style="58" bestFit="1" customWidth="1"/>
    <col min="12" max="16384" width="9.109375" style="34"/>
  </cols>
  <sheetData>
    <row r="1" spans="1:11" s="31" customFormat="1" ht="15.75" customHeight="1" x14ac:dyDescent="0.3">
      <c r="A1" s="132" t="s">
        <v>13</v>
      </c>
      <c r="B1" s="132"/>
      <c r="C1" s="132"/>
      <c r="D1" s="132"/>
      <c r="E1" s="132"/>
      <c r="F1" s="132"/>
      <c r="G1" s="132"/>
      <c r="H1" s="132"/>
      <c r="I1" s="132"/>
      <c r="J1" s="132"/>
      <c r="K1" s="56"/>
    </row>
    <row r="2" spans="1:11" s="18" customFormat="1" x14ac:dyDescent="0.3">
      <c r="A2" s="15" t="s">
        <v>30</v>
      </c>
      <c r="B2" s="19" t="s">
        <v>20</v>
      </c>
      <c r="C2" s="19" t="s">
        <v>24</v>
      </c>
      <c r="D2" s="20" t="s">
        <v>31</v>
      </c>
      <c r="E2" s="20" t="s">
        <v>32</v>
      </c>
      <c r="F2" s="20" t="s">
        <v>33</v>
      </c>
      <c r="G2" s="20" t="s">
        <v>17</v>
      </c>
      <c r="H2" s="20" t="s">
        <v>34</v>
      </c>
      <c r="I2" s="26" t="s">
        <v>35</v>
      </c>
      <c r="J2" s="53" t="s">
        <v>36</v>
      </c>
      <c r="K2" s="55" t="s">
        <v>37</v>
      </c>
    </row>
    <row r="3" spans="1:11" x14ac:dyDescent="0.3">
      <c r="A3" s="32">
        <f>FSR!D5</f>
        <v>0</v>
      </c>
      <c r="B3" s="35">
        <f>FSR!L14</f>
        <v>0</v>
      </c>
      <c r="C3" s="35">
        <f>FSR!M14</f>
        <v>0</v>
      </c>
      <c r="D3" s="37" t="e">
        <f>VLOOKUP(B3,MASTER!C$1:M$4457,3,FALSE)</f>
        <v>#N/A</v>
      </c>
      <c r="E3" s="37" t="e">
        <f>VLOOKUP(B3,MASTER!C$1:M$4457,2,FALSE)</f>
        <v>#N/A</v>
      </c>
      <c r="F3" s="33" t="e">
        <f>VLOOKUP(B3,MASTER!C$1:M$4457,8,FALSE)</f>
        <v>#N/A</v>
      </c>
      <c r="G3" s="39">
        <f>FSR!N14</f>
        <v>3</v>
      </c>
      <c r="H3" s="40">
        <f>FSR!E14</f>
        <v>0</v>
      </c>
      <c r="I3" s="37" t="e">
        <f>VLOOKUP(B3,MASTER!C$1:M$4457,7,FALSE)</f>
        <v>#N/A</v>
      </c>
      <c r="J3" s="54" t="e">
        <f t="shared" ref="J3" si="0">G3*I3</f>
        <v>#N/A</v>
      </c>
      <c r="K3" s="57" t="e">
        <f>VLOOKUP(B3,MASTER!C$1:M$4457,11,FALSE)</f>
        <v>#N/A</v>
      </c>
    </row>
    <row r="4" spans="1:11" x14ac:dyDescent="0.3">
      <c r="A4" s="32">
        <f>FSR!D5</f>
        <v>0</v>
      </c>
      <c r="B4" s="35">
        <f>FSR!L15</f>
        <v>0</v>
      </c>
      <c r="C4" s="35">
        <f>FSR!M15</f>
        <v>0</v>
      </c>
      <c r="D4" s="37" t="e">
        <f>VLOOKUP(B4,MASTER!C$1:M$4457,3,FALSE)</f>
        <v>#N/A</v>
      </c>
      <c r="E4" s="37" t="e">
        <f>VLOOKUP(B4,MASTER!C$1:M$4457,2,FALSE)</f>
        <v>#N/A</v>
      </c>
      <c r="F4" s="33" t="e">
        <f>VLOOKUP(B4,MASTER!C$1:M$4457,8,FALSE)</f>
        <v>#N/A</v>
      </c>
      <c r="G4" s="39">
        <f>FSR!N15</f>
        <v>0</v>
      </c>
      <c r="H4" s="40">
        <f>FSR!E15</f>
        <v>0</v>
      </c>
      <c r="I4" s="37" t="e">
        <f>VLOOKUP(B4,MASTER!C$1:M$4457,7,FALSE)</f>
        <v>#N/A</v>
      </c>
      <c r="J4" s="54" t="e">
        <f t="shared" ref="J4:J67" si="1">G4*I4</f>
        <v>#N/A</v>
      </c>
      <c r="K4" s="57" t="e">
        <f>VLOOKUP(B4,MASTER!C$1:M$4457,11,FALSE)</f>
        <v>#N/A</v>
      </c>
    </row>
    <row r="5" spans="1:11" x14ac:dyDescent="0.3">
      <c r="A5" s="32">
        <f>FSR!D5</f>
        <v>0</v>
      </c>
      <c r="B5" s="35">
        <f>FSR!L16</f>
        <v>0</v>
      </c>
      <c r="C5" s="35">
        <f>FSR!M16</f>
        <v>0</v>
      </c>
      <c r="D5" s="37" t="e">
        <f>VLOOKUP(B5,MASTER!C$1:M$4457,3,FALSE)</f>
        <v>#N/A</v>
      </c>
      <c r="E5" s="37" t="e">
        <f>VLOOKUP(B5,MASTER!C$1:M$4457,2,FALSE)</f>
        <v>#N/A</v>
      </c>
      <c r="F5" s="33" t="e">
        <f>VLOOKUP(B5,MASTER!C$1:M$4457,8,FALSE)</f>
        <v>#N/A</v>
      </c>
      <c r="G5" s="39">
        <f>FSR!N16</f>
        <v>0</v>
      </c>
      <c r="H5" s="40">
        <f>FSR!E16</f>
        <v>0</v>
      </c>
      <c r="I5" s="37" t="e">
        <f>VLOOKUP(B5,MASTER!C$1:M$4457,7,FALSE)</f>
        <v>#N/A</v>
      </c>
      <c r="J5" s="54" t="e">
        <f t="shared" si="1"/>
        <v>#N/A</v>
      </c>
      <c r="K5" s="57" t="e">
        <f>VLOOKUP(B5,MASTER!C$1:M$4457,11,FALSE)</f>
        <v>#N/A</v>
      </c>
    </row>
    <row r="6" spans="1:11" x14ac:dyDescent="0.3">
      <c r="A6" s="32">
        <f>FSR!D5</f>
        <v>0</v>
      </c>
      <c r="B6" s="35">
        <f>FSR!L17</f>
        <v>0</v>
      </c>
      <c r="C6" s="35">
        <f>FSR!M17</f>
        <v>0</v>
      </c>
      <c r="D6" s="37" t="e">
        <f>VLOOKUP(B6,MASTER!C$1:M$4457,3,FALSE)</f>
        <v>#N/A</v>
      </c>
      <c r="E6" s="37" t="e">
        <f>VLOOKUP(B6,MASTER!C$1:M$4457,2,FALSE)</f>
        <v>#N/A</v>
      </c>
      <c r="F6" s="33" t="e">
        <f>VLOOKUP(B6,MASTER!C$1:M$4457,8,FALSE)</f>
        <v>#N/A</v>
      </c>
      <c r="G6" s="39">
        <f>FSR!N17</f>
        <v>0</v>
      </c>
      <c r="H6" s="40">
        <f>FSR!E17</f>
        <v>0</v>
      </c>
      <c r="I6" s="37" t="e">
        <f>VLOOKUP(B6,MASTER!C$1:M$4457,7,FALSE)</f>
        <v>#N/A</v>
      </c>
      <c r="J6" s="54" t="e">
        <f t="shared" si="1"/>
        <v>#N/A</v>
      </c>
      <c r="K6" s="57" t="e">
        <f>VLOOKUP(B6,MASTER!C$1:M$4457,11,FALSE)</f>
        <v>#N/A</v>
      </c>
    </row>
    <row r="7" spans="1:11" x14ac:dyDescent="0.3">
      <c r="A7" s="32">
        <f>FSR!D5</f>
        <v>0</v>
      </c>
      <c r="B7" s="35">
        <f>FSR!L18</f>
        <v>0</v>
      </c>
      <c r="C7" s="35">
        <f>FSR!M18</f>
        <v>0</v>
      </c>
      <c r="D7" s="37" t="e">
        <f>VLOOKUP(B7,MASTER!C$1:M$4457,3,FALSE)</f>
        <v>#N/A</v>
      </c>
      <c r="E7" s="37" t="e">
        <f>VLOOKUP(B7,MASTER!C$1:M$4457,2,FALSE)</f>
        <v>#N/A</v>
      </c>
      <c r="F7" s="33" t="e">
        <f>VLOOKUP(B7,MASTER!C$1:M$4457,8,FALSE)</f>
        <v>#N/A</v>
      </c>
      <c r="G7" s="39">
        <f>FSR!N18</f>
        <v>0</v>
      </c>
      <c r="H7" s="40">
        <f>FSR!E18</f>
        <v>0</v>
      </c>
      <c r="I7" s="37" t="e">
        <f>VLOOKUP(B7,MASTER!C$1:M$4457,7,FALSE)</f>
        <v>#N/A</v>
      </c>
      <c r="J7" s="54" t="e">
        <f t="shared" si="1"/>
        <v>#N/A</v>
      </c>
      <c r="K7" s="57" t="e">
        <f>VLOOKUP(B7,MASTER!C$1:M$4457,11,FALSE)</f>
        <v>#N/A</v>
      </c>
    </row>
    <row r="8" spans="1:11" x14ac:dyDescent="0.3">
      <c r="A8" s="32">
        <f>FSR!D5</f>
        <v>0</v>
      </c>
      <c r="B8" s="35">
        <f>FSR!L19</f>
        <v>0</v>
      </c>
      <c r="C8" s="35">
        <f>FSR!M19</f>
        <v>0</v>
      </c>
      <c r="D8" s="37" t="e">
        <f>VLOOKUP(B8,MASTER!C$1:M$4457,3,FALSE)</f>
        <v>#N/A</v>
      </c>
      <c r="E8" s="37" t="e">
        <f>VLOOKUP(B8,MASTER!C$1:M$4457,2,FALSE)</f>
        <v>#N/A</v>
      </c>
      <c r="F8" s="33" t="e">
        <f>VLOOKUP(B8,MASTER!C$1:M$4457,8,FALSE)</f>
        <v>#N/A</v>
      </c>
      <c r="G8" s="39">
        <f>FSR!N19</f>
        <v>0</v>
      </c>
      <c r="H8" s="40">
        <f>FSR!E19</f>
        <v>0</v>
      </c>
      <c r="I8" s="37" t="e">
        <f>VLOOKUP(B8,MASTER!C$1:M$4457,7,FALSE)</f>
        <v>#N/A</v>
      </c>
      <c r="J8" s="54" t="e">
        <f t="shared" si="1"/>
        <v>#N/A</v>
      </c>
      <c r="K8" s="57" t="e">
        <f>VLOOKUP(B8,MASTER!C$1:M$4457,11,FALSE)</f>
        <v>#N/A</v>
      </c>
    </row>
    <row r="9" spans="1:11" x14ac:dyDescent="0.3">
      <c r="A9" s="32">
        <f>FSR!D5</f>
        <v>0</v>
      </c>
      <c r="B9" s="35">
        <f>FSR!L20</f>
        <v>0</v>
      </c>
      <c r="C9" s="35">
        <f>FSR!M20</f>
        <v>0</v>
      </c>
      <c r="D9" s="37" t="e">
        <f>VLOOKUP(B9,MASTER!C$1:M$4457,3,FALSE)</f>
        <v>#N/A</v>
      </c>
      <c r="E9" s="37" t="e">
        <f>VLOOKUP(B9,MASTER!C$1:M$4457,2,FALSE)</f>
        <v>#N/A</v>
      </c>
      <c r="F9" s="33" t="e">
        <f>VLOOKUP(B9,MASTER!C$1:M$4457,8,FALSE)</f>
        <v>#N/A</v>
      </c>
      <c r="G9" s="39">
        <f>FSR!N20</f>
        <v>0</v>
      </c>
      <c r="H9" s="40">
        <f>FSR!E20</f>
        <v>0</v>
      </c>
      <c r="I9" s="37" t="e">
        <f>VLOOKUP(B9,MASTER!C$1:M$4457,7,FALSE)</f>
        <v>#N/A</v>
      </c>
      <c r="J9" s="54" t="e">
        <f t="shared" si="1"/>
        <v>#N/A</v>
      </c>
      <c r="K9" s="57" t="e">
        <f>VLOOKUP(B9,MASTER!C$1:M$4457,11,FALSE)</f>
        <v>#N/A</v>
      </c>
    </row>
    <row r="10" spans="1:11" x14ac:dyDescent="0.3">
      <c r="A10" s="32">
        <f>FSR!D5</f>
        <v>0</v>
      </c>
      <c r="B10" s="35">
        <f>FSR!L21</f>
        <v>0</v>
      </c>
      <c r="C10" s="35">
        <f>FSR!M21</f>
        <v>0</v>
      </c>
      <c r="D10" s="37" t="e">
        <f>VLOOKUP(B10,MASTER!C$1:M$4457,3,FALSE)</f>
        <v>#N/A</v>
      </c>
      <c r="E10" s="37" t="e">
        <f>VLOOKUP(B10,MASTER!C$1:M$4457,2,FALSE)</f>
        <v>#N/A</v>
      </c>
      <c r="F10" s="33" t="e">
        <f>VLOOKUP(B10,MASTER!C$1:M$4457,8,FALSE)</f>
        <v>#N/A</v>
      </c>
      <c r="G10" s="39">
        <f>FSR!N21</f>
        <v>0</v>
      </c>
      <c r="H10" s="40">
        <f>FSR!E21</f>
        <v>0</v>
      </c>
      <c r="I10" s="37" t="e">
        <f>VLOOKUP(B10,MASTER!C$1:M$4457,7,FALSE)</f>
        <v>#N/A</v>
      </c>
      <c r="J10" s="54" t="e">
        <f t="shared" si="1"/>
        <v>#N/A</v>
      </c>
      <c r="K10" s="57" t="e">
        <f>VLOOKUP(B10,MASTER!C$1:M$4457,11,FALSE)</f>
        <v>#N/A</v>
      </c>
    </row>
    <row r="11" spans="1:11" x14ac:dyDescent="0.3">
      <c r="A11" s="32">
        <f>FSR!D5</f>
        <v>0</v>
      </c>
      <c r="B11" s="35">
        <f>FSR!L22</f>
        <v>0</v>
      </c>
      <c r="C11" s="35">
        <f>FSR!M22</f>
        <v>0</v>
      </c>
      <c r="D11" s="37" t="e">
        <f>VLOOKUP(B11,MASTER!C$1:M$4457,3,FALSE)</f>
        <v>#N/A</v>
      </c>
      <c r="E11" s="37" t="e">
        <f>VLOOKUP(B11,MASTER!C$1:M$4457,2,FALSE)</f>
        <v>#N/A</v>
      </c>
      <c r="F11" s="33" t="e">
        <f>VLOOKUP(B11,MASTER!C$1:M$4457,8,FALSE)</f>
        <v>#N/A</v>
      </c>
      <c r="G11" s="39">
        <f>FSR!N22</f>
        <v>0</v>
      </c>
      <c r="H11" s="40">
        <f>FSR!E22</f>
        <v>0</v>
      </c>
      <c r="I11" s="37" t="e">
        <f>VLOOKUP(B11,MASTER!C$1:M$4457,7,FALSE)</f>
        <v>#N/A</v>
      </c>
      <c r="J11" s="54" t="e">
        <f t="shared" si="1"/>
        <v>#N/A</v>
      </c>
      <c r="K11" s="57" t="e">
        <f>VLOOKUP(B11,MASTER!C$1:M$4457,11,FALSE)</f>
        <v>#N/A</v>
      </c>
    </row>
    <row r="12" spans="1:11" x14ac:dyDescent="0.3">
      <c r="A12" s="32">
        <f>FSR!D5</f>
        <v>0</v>
      </c>
      <c r="B12" s="35">
        <f>FSR!L23</f>
        <v>0</v>
      </c>
      <c r="C12" s="35">
        <f>FSR!M23</f>
        <v>0</v>
      </c>
      <c r="D12" s="37" t="e">
        <f>VLOOKUP(B12,MASTER!C$1:M$4457,3,FALSE)</f>
        <v>#N/A</v>
      </c>
      <c r="E12" s="37" t="e">
        <f>VLOOKUP(B12,MASTER!C$1:M$4457,2,FALSE)</f>
        <v>#N/A</v>
      </c>
      <c r="F12" s="33" t="e">
        <f>VLOOKUP(B12,MASTER!C$1:M$4457,8,FALSE)</f>
        <v>#N/A</v>
      </c>
      <c r="G12" s="39">
        <f>FSR!N23</f>
        <v>0</v>
      </c>
      <c r="H12" s="40">
        <f>FSR!E23</f>
        <v>0</v>
      </c>
      <c r="I12" s="37" t="e">
        <f>VLOOKUP(B12,MASTER!C$1:M$4457,7,FALSE)</f>
        <v>#N/A</v>
      </c>
      <c r="J12" s="54" t="e">
        <f t="shared" si="1"/>
        <v>#N/A</v>
      </c>
      <c r="K12" s="57" t="e">
        <f>VLOOKUP(B12,MASTER!C$1:M$4457,11,FALSE)</f>
        <v>#N/A</v>
      </c>
    </row>
    <row r="13" spans="1:11" x14ac:dyDescent="0.3">
      <c r="A13" s="32">
        <f>FSR!D5</f>
        <v>0</v>
      </c>
      <c r="B13" s="35">
        <f>FSR!L24</f>
        <v>0</v>
      </c>
      <c r="C13" s="35">
        <f>FSR!M24</f>
        <v>0</v>
      </c>
      <c r="D13" s="37" t="e">
        <f>VLOOKUP(B13,MASTER!C$1:M$4457,3,FALSE)</f>
        <v>#N/A</v>
      </c>
      <c r="E13" s="37" t="e">
        <f>VLOOKUP(B13,MASTER!C$1:M$4457,2,FALSE)</f>
        <v>#N/A</v>
      </c>
      <c r="F13" s="33" t="e">
        <f>VLOOKUP(B13,MASTER!C$1:M$4457,8,FALSE)</f>
        <v>#N/A</v>
      </c>
      <c r="G13" s="39">
        <f>FSR!N24</f>
        <v>0</v>
      </c>
      <c r="H13" s="40">
        <f>FSR!E24</f>
        <v>0</v>
      </c>
      <c r="I13" s="37" t="e">
        <f>VLOOKUP(B13,MASTER!C$1:M$4457,7,FALSE)</f>
        <v>#N/A</v>
      </c>
      <c r="J13" s="54" t="e">
        <f t="shared" si="1"/>
        <v>#N/A</v>
      </c>
      <c r="K13" s="57" t="e">
        <f>VLOOKUP(B13,MASTER!C$1:M$4457,11,FALSE)</f>
        <v>#N/A</v>
      </c>
    </row>
    <row r="14" spans="1:11" x14ac:dyDescent="0.3">
      <c r="A14" s="32">
        <f>FSR!D5</f>
        <v>0</v>
      </c>
      <c r="B14" s="35">
        <f>FSR!L25</f>
        <v>0</v>
      </c>
      <c r="C14" s="35">
        <f>FSR!M25</f>
        <v>0</v>
      </c>
      <c r="D14" s="37" t="e">
        <f>VLOOKUP(B14,MASTER!C$1:M$4457,3,FALSE)</f>
        <v>#N/A</v>
      </c>
      <c r="E14" s="37" t="e">
        <f>VLOOKUP(B14,MASTER!C$1:M$4457,2,FALSE)</f>
        <v>#N/A</v>
      </c>
      <c r="F14" s="33" t="e">
        <f>VLOOKUP(B14,MASTER!C$1:M$4457,8,FALSE)</f>
        <v>#N/A</v>
      </c>
      <c r="G14" s="39">
        <f>FSR!N25</f>
        <v>0</v>
      </c>
      <c r="H14" s="40">
        <f>FSR!E25</f>
        <v>0</v>
      </c>
      <c r="I14" s="37" t="e">
        <f>VLOOKUP(B14,MASTER!C$1:M$4457,7,FALSE)</f>
        <v>#N/A</v>
      </c>
      <c r="J14" s="54" t="e">
        <f t="shared" si="1"/>
        <v>#N/A</v>
      </c>
      <c r="K14" s="57" t="e">
        <f>VLOOKUP(B14,MASTER!C$1:M$4457,11,FALSE)</f>
        <v>#N/A</v>
      </c>
    </row>
    <row r="15" spans="1:11" x14ac:dyDescent="0.3">
      <c r="A15" s="32">
        <f>FSR!D5</f>
        <v>0</v>
      </c>
      <c r="B15" s="35">
        <f>FSR!L26</f>
        <v>0</v>
      </c>
      <c r="C15" s="35">
        <f>FSR!M26</f>
        <v>0</v>
      </c>
      <c r="D15" s="37" t="e">
        <f>VLOOKUP(B15,MASTER!C$1:M$4457,3,FALSE)</f>
        <v>#N/A</v>
      </c>
      <c r="E15" s="37" t="e">
        <f>VLOOKUP(B15,MASTER!C$1:M$4457,2,FALSE)</f>
        <v>#N/A</v>
      </c>
      <c r="F15" s="33" t="e">
        <f>VLOOKUP(B15,MASTER!C$1:M$4457,8,FALSE)</f>
        <v>#N/A</v>
      </c>
      <c r="G15" s="39">
        <f>FSR!N26</f>
        <v>0</v>
      </c>
      <c r="H15" s="40">
        <f>FSR!E26</f>
        <v>0</v>
      </c>
      <c r="I15" s="37" t="e">
        <f>VLOOKUP(B15,MASTER!C$1:M$4457,7,FALSE)</f>
        <v>#N/A</v>
      </c>
      <c r="J15" s="54" t="e">
        <f t="shared" si="1"/>
        <v>#N/A</v>
      </c>
      <c r="K15" s="57" t="e">
        <f>VLOOKUP(B15,MASTER!C$1:M$4457,11,FALSE)</f>
        <v>#N/A</v>
      </c>
    </row>
    <row r="16" spans="1:11" x14ac:dyDescent="0.3">
      <c r="A16" s="32">
        <f>FSR!D5</f>
        <v>0</v>
      </c>
      <c r="B16" s="35">
        <f>FSR!L27</f>
        <v>0</v>
      </c>
      <c r="C16" s="35">
        <f>FSR!M27</f>
        <v>0</v>
      </c>
      <c r="D16" s="37" t="e">
        <f>VLOOKUP(B16,MASTER!C$1:M$4457,3,FALSE)</f>
        <v>#N/A</v>
      </c>
      <c r="E16" s="37" t="e">
        <f>VLOOKUP(B16,MASTER!C$1:M$4457,2,FALSE)</f>
        <v>#N/A</v>
      </c>
      <c r="F16" s="33" t="e">
        <f>VLOOKUP(B16,MASTER!C$1:M$4457,8,FALSE)</f>
        <v>#N/A</v>
      </c>
      <c r="G16" s="39">
        <f>FSR!N27</f>
        <v>0</v>
      </c>
      <c r="H16" s="40">
        <f>FSR!E27</f>
        <v>0</v>
      </c>
      <c r="I16" s="37" t="e">
        <f>VLOOKUP(B16,MASTER!C$1:M$4457,7,FALSE)</f>
        <v>#N/A</v>
      </c>
      <c r="J16" s="54" t="e">
        <f t="shared" si="1"/>
        <v>#N/A</v>
      </c>
      <c r="K16" s="57" t="e">
        <f>VLOOKUP(B16,MASTER!C$1:M$4457,11,FALSE)</f>
        <v>#N/A</v>
      </c>
    </row>
    <row r="17" spans="1:11" x14ac:dyDescent="0.3">
      <c r="A17" s="32">
        <f>FSR!D5</f>
        <v>0</v>
      </c>
      <c r="B17" s="35">
        <f>FSR!L28</f>
        <v>0</v>
      </c>
      <c r="C17" s="35">
        <f>FSR!M28</f>
        <v>0</v>
      </c>
      <c r="D17" s="37" t="e">
        <f>VLOOKUP(B17,MASTER!C$1:M$4457,3,FALSE)</f>
        <v>#N/A</v>
      </c>
      <c r="E17" s="37" t="e">
        <f>VLOOKUP(B17,MASTER!C$1:M$4457,2,FALSE)</f>
        <v>#N/A</v>
      </c>
      <c r="F17" s="33" t="e">
        <f>VLOOKUP(B17,MASTER!C$1:M$4457,8,FALSE)</f>
        <v>#N/A</v>
      </c>
      <c r="G17" s="39">
        <f>FSR!N28</f>
        <v>0</v>
      </c>
      <c r="H17" s="40">
        <f>FSR!E28</f>
        <v>0</v>
      </c>
      <c r="I17" s="37" t="e">
        <f>VLOOKUP(B17,MASTER!C$1:M$4457,7,FALSE)</f>
        <v>#N/A</v>
      </c>
      <c r="J17" s="54" t="e">
        <f t="shared" si="1"/>
        <v>#N/A</v>
      </c>
      <c r="K17" s="57" t="e">
        <f>VLOOKUP(B17,MASTER!C$1:M$4457,11,FALSE)</f>
        <v>#N/A</v>
      </c>
    </row>
    <row r="18" spans="1:11" x14ac:dyDescent="0.3">
      <c r="A18" s="32">
        <f>FSR!D5</f>
        <v>0</v>
      </c>
      <c r="B18" s="35">
        <f>FSR!L29</f>
        <v>0</v>
      </c>
      <c r="C18" s="35">
        <f>FSR!M29</f>
        <v>0</v>
      </c>
      <c r="D18" s="37" t="e">
        <f>VLOOKUP(B18,MASTER!C$1:M$4457,3,FALSE)</f>
        <v>#N/A</v>
      </c>
      <c r="E18" s="37" t="e">
        <f>VLOOKUP(B18,MASTER!C$1:M$4457,2,FALSE)</f>
        <v>#N/A</v>
      </c>
      <c r="F18" s="33" t="e">
        <f>VLOOKUP(B18,MASTER!C$1:M$4457,8,FALSE)</f>
        <v>#N/A</v>
      </c>
      <c r="G18" s="39">
        <f>FSR!N29</f>
        <v>0</v>
      </c>
      <c r="H18" s="40">
        <f>FSR!E29</f>
        <v>0</v>
      </c>
      <c r="I18" s="37" t="e">
        <f>VLOOKUP(B18,MASTER!C$1:M$4457,7,FALSE)</f>
        <v>#N/A</v>
      </c>
      <c r="J18" s="54" t="e">
        <f t="shared" si="1"/>
        <v>#N/A</v>
      </c>
      <c r="K18" s="57" t="e">
        <f>VLOOKUP(B18,MASTER!C$1:M$4457,11,FALSE)</f>
        <v>#N/A</v>
      </c>
    </row>
    <row r="19" spans="1:11" x14ac:dyDescent="0.3">
      <c r="A19" s="32">
        <f>FSR!D5</f>
        <v>0</v>
      </c>
      <c r="B19" s="35">
        <f>FSR!L30</f>
        <v>0</v>
      </c>
      <c r="C19" s="35">
        <f>FSR!M30</f>
        <v>0</v>
      </c>
      <c r="D19" s="37" t="e">
        <f>VLOOKUP(B19,MASTER!C$1:M$4457,3,FALSE)</f>
        <v>#N/A</v>
      </c>
      <c r="E19" s="37" t="e">
        <f>VLOOKUP(B19,MASTER!C$1:M$4457,2,FALSE)</f>
        <v>#N/A</v>
      </c>
      <c r="F19" s="33" t="e">
        <f>VLOOKUP(B19,MASTER!C$1:M$4457,8,FALSE)</f>
        <v>#N/A</v>
      </c>
      <c r="G19" s="39">
        <f>FSR!N30</f>
        <v>0</v>
      </c>
      <c r="H19" s="40">
        <f>FSR!E30</f>
        <v>0</v>
      </c>
      <c r="I19" s="37" t="e">
        <f>VLOOKUP(B19,MASTER!C$1:M$4457,7,FALSE)</f>
        <v>#N/A</v>
      </c>
      <c r="J19" s="54" t="e">
        <f t="shared" si="1"/>
        <v>#N/A</v>
      </c>
      <c r="K19" s="57" t="e">
        <f>VLOOKUP(B19,MASTER!C$1:M$4457,11,FALSE)</f>
        <v>#N/A</v>
      </c>
    </row>
    <row r="20" spans="1:11" x14ac:dyDescent="0.3">
      <c r="A20" s="32">
        <f>FSR!D5</f>
        <v>0</v>
      </c>
      <c r="B20" s="35">
        <f>FSR!L31</f>
        <v>0</v>
      </c>
      <c r="C20" s="35">
        <f>FSR!M31</f>
        <v>0</v>
      </c>
      <c r="D20" s="37" t="e">
        <f>VLOOKUP(B20,MASTER!C$1:M$4457,3,FALSE)</f>
        <v>#N/A</v>
      </c>
      <c r="E20" s="37" t="e">
        <f>VLOOKUP(B20,MASTER!C$1:M$4457,2,FALSE)</f>
        <v>#N/A</v>
      </c>
      <c r="F20" s="33" t="e">
        <f>VLOOKUP(B20,MASTER!C$1:M$4457,8,FALSE)</f>
        <v>#N/A</v>
      </c>
      <c r="G20" s="39">
        <f>FSR!N31</f>
        <v>0</v>
      </c>
      <c r="H20" s="40">
        <f>FSR!E31</f>
        <v>0</v>
      </c>
      <c r="I20" s="37" t="e">
        <f>VLOOKUP(B20,MASTER!C$1:M$4457,7,FALSE)</f>
        <v>#N/A</v>
      </c>
      <c r="J20" s="54" t="e">
        <f t="shared" si="1"/>
        <v>#N/A</v>
      </c>
      <c r="K20" s="57" t="e">
        <f>VLOOKUP(B20,MASTER!C$1:M$4457,11,FALSE)</f>
        <v>#N/A</v>
      </c>
    </row>
    <row r="21" spans="1:11" x14ac:dyDescent="0.3">
      <c r="A21" s="32">
        <f>FSR!D5</f>
        <v>0</v>
      </c>
      <c r="B21" s="35">
        <f>FSR!L32</f>
        <v>0</v>
      </c>
      <c r="C21" s="35">
        <f>FSR!M32</f>
        <v>0</v>
      </c>
      <c r="D21" s="37" t="e">
        <f>VLOOKUP(B21,MASTER!C$1:M$4457,3,FALSE)</f>
        <v>#N/A</v>
      </c>
      <c r="E21" s="37" t="e">
        <f>VLOOKUP(B21,MASTER!C$1:M$4457,2,FALSE)</f>
        <v>#N/A</v>
      </c>
      <c r="F21" s="33" t="e">
        <f>VLOOKUP(B21,MASTER!C$1:M$4457,8,FALSE)</f>
        <v>#N/A</v>
      </c>
      <c r="G21" s="39">
        <f>FSR!N32</f>
        <v>0</v>
      </c>
      <c r="H21" s="40">
        <f>FSR!E32</f>
        <v>0</v>
      </c>
      <c r="I21" s="37" t="e">
        <f>VLOOKUP(B21,MASTER!C$1:M$4457,7,FALSE)</f>
        <v>#N/A</v>
      </c>
      <c r="J21" s="54" t="e">
        <f t="shared" si="1"/>
        <v>#N/A</v>
      </c>
      <c r="K21" s="57" t="e">
        <f>VLOOKUP(B21,MASTER!C$1:M$4457,11,FALSE)</f>
        <v>#N/A</v>
      </c>
    </row>
    <row r="22" spans="1:11" x14ac:dyDescent="0.3">
      <c r="A22" s="32">
        <f>FSR!D5</f>
        <v>0</v>
      </c>
      <c r="B22" s="35">
        <f>FSR!L33</f>
        <v>0</v>
      </c>
      <c r="C22" s="35">
        <f>FSR!M33</f>
        <v>0</v>
      </c>
      <c r="D22" s="37" t="e">
        <f>VLOOKUP(B22,MASTER!C$1:M$4457,3,FALSE)</f>
        <v>#N/A</v>
      </c>
      <c r="E22" s="37" t="e">
        <f>VLOOKUP(B22,MASTER!C$1:M$4457,2,FALSE)</f>
        <v>#N/A</v>
      </c>
      <c r="F22" s="33" t="e">
        <f>VLOOKUP(B22,MASTER!C$1:M$4457,8,FALSE)</f>
        <v>#N/A</v>
      </c>
      <c r="G22" s="39">
        <f>FSR!N33</f>
        <v>0</v>
      </c>
      <c r="H22" s="40">
        <f>FSR!E33</f>
        <v>0</v>
      </c>
      <c r="I22" s="37" t="e">
        <f>VLOOKUP(B22,MASTER!C$1:M$4457,7,FALSE)</f>
        <v>#N/A</v>
      </c>
      <c r="J22" s="54" t="e">
        <f t="shared" si="1"/>
        <v>#N/A</v>
      </c>
      <c r="K22" s="57" t="e">
        <f>VLOOKUP(B22,MASTER!C$1:M$4457,11,FALSE)</f>
        <v>#N/A</v>
      </c>
    </row>
    <row r="23" spans="1:11" x14ac:dyDescent="0.3">
      <c r="A23" s="32">
        <f>FSR!D5</f>
        <v>0</v>
      </c>
      <c r="B23" s="35">
        <f>FSR!L34</f>
        <v>0</v>
      </c>
      <c r="C23" s="35">
        <f>FSR!M34</f>
        <v>0</v>
      </c>
      <c r="D23" s="37" t="e">
        <f>VLOOKUP(B23,MASTER!C$1:M$4457,3,FALSE)</f>
        <v>#N/A</v>
      </c>
      <c r="E23" s="37" t="e">
        <f>VLOOKUP(B23,MASTER!C$1:M$4457,2,FALSE)</f>
        <v>#N/A</v>
      </c>
      <c r="F23" s="33" t="e">
        <f>VLOOKUP(B23,MASTER!C$1:M$4457,8,FALSE)</f>
        <v>#N/A</v>
      </c>
      <c r="G23" s="39">
        <f>FSR!N34</f>
        <v>0</v>
      </c>
      <c r="H23" s="40">
        <f>FSR!E34</f>
        <v>0</v>
      </c>
      <c r="I23" s="37" t="e">
        <f>VLOOKUP(B23,MASTER!C$1:M$4457,7,FALSE)</f>
        <v>#N/A</v>
      </c>
      <c r="J23" s="54" t="e">
        <f t="shared" si="1"/>
        <v>#N/A</v>
      </c>
      <c r="K23" s="57" t="e">
        <f>VLOOKUP(B23,MASTER!C$1:M$4457,11,FALSE)</f>
        <v>#N/A</v>
      </c>
    </row>
    <row r="24" spans="1:11" x14ac:dyDescent="0.3">
      <c r="A24" s="32">
        <f>FSR!D5</f>
        <v>0</v>
      </c>
      <c r="B24" s="35">
        <f>FSR!L35</f>
        <v>0</v>
      </c>
      <c r="C24" s="35">
        <f>FSR!M35</f>
        <v>0</v>
      </c>
      <c r="D24" s="37" t="e">
        <f>VLOOKUP(B24,MASTER!C$1:M$4457,3,FALSE)</f>
        <v>#N/A</v>
      </c>
      <c r="E24" s="37" t="e">
        <f>VLOOKUP(B24,MASTER!C$1:M$4457,2,FALSE)</f>
        <v>#N/A</v>
      </c>
      <c r="F24" s="33" t="e">
        <f>VLOOKUP(B24,MASTER!C$1:M$4457,8,FALSE)</f>
        <v>#N/A</v>
      </c>
      <c r="G24" s="39">
        <f>FSR!N35</f>
        <v>0</v>
      </c>
      <c r="H24" s="40">
        <f>FSR!E35</f>
        <v>0</v>
      </c>
      <c r="I24" s="37" t="e">
        <f>VLOOKUP(B24,MASTER!C$1:M$4457,7,FALSE)</f>
        <v>#N/A</v>
      </c>
      <c r="J24" s="54" t="e">
        <f t="shared" si="1"/>
        <v>#N/A</v>
      </c>
      <c r="K24" s="57" t="e">
        <f>VLOOKUP(B24,MASTER!C$1:M$4457,11,FALSE)</f>
        <v>#N/A</v>
      </c>
    </row>
    <row r="25" spans="1:11" x14ac:dyDescent="0.3">
      <c r="A25" s="32">
        <f>FSR!D5</f>
        <v>0</v>
      </c>
      <c r="B25" s="35">
        <f>FSR!L36</f>
        <v>0</v>
      </c>
      <c r="C25" s="35">
        <f>FSR!M36</f>
        <v>0</v>
      </c>
      <c r="D25" s="37" t="e">
        <f>VLOOKUP(B25,MASTER!C$1:M$4457,3,FALSE)</f>
        <v>#N/A</v>
      </c>
      <c r="E25" s="37" t="e">
        <f>VLOOKUP(B25,MASTER!C$1:M$4457,2,FALSE)</f>
        <v>#N/A</v>
      </c>
      <c r="F25" s="33" t="e">
        <f>VLOOKUP(B25,MASTER!C$1:M$4457,8,FALSE)</f>
        <v>#N/A</v>
      </c>
      <c r="G25" s="39">
        <f>FSR!N36</f>
        <v>0</v>
      </c>
      <c r="H25" s="40">
        <f>FSR!E36</f>
        <v>0</v>
      </c>
      <c r="I25" s="37" t="e">
        <f>VLOOKUP(B25,MASTER!C$1:M$4457,7,FALSE)</f>
        <v>#N/A</v>
      </c>
      <c r="J25" s="54" t="e">
        <f t="shared" si="1"/>
        <v>#N/A</v>
      </c>
      <c r="K25" s="57" t="e">
        <f>VLOOKUP(B25,MASTER!C$1:M$4457,11,FALSE)</f>
        <v>#N/A</v>
      </c>
    </row>
    <row r="26" spans="1:11" x14ac:dyDescent="0.3">
      <c r="A26" s="32">
        <f>FSR!D5</f>
        <v>0</v>
      </c>
      <c r="B26" s="35">
        <f>FSR!L37</f>
        <v>0</v>
      </c>
      <c r="C26" s="35">
        <f>FSR!M37</f>
        <v>0</v>
      </c>
      <c r="D26" s="37" t="e">
        <f>VLOOKUP(B26,MASTER!C$1:M$4457,3,FALSE)</f>
        <v>#N/A</v>
      </c>
      <c r="E26" s="37" t="e">
        <f>VLOOKUP(B26,MASTER!C$1:M$4457,2,FALSE)</f>
        <v>#N/A</v>
      </c>
      <c r="F26" s="33" t="e">
        <f>VLOOKUP(B26,MASTER!C$1:M$4457,8,FALSE)</f>
        <v>#N/A</v>
      </c>
      <c r="G26" s="39">
        <f>FSR!N37</f>
        <v>0</v>
      </c>
      <c r="H26" s="40">
        <f>FSR!E37</f>
        <v>0</v>
      </c>
      <c r="I26" s="37" t="e">
        <f>VLOOKUP(B26,MASTER!C$1:M$4457,7,FALSE)</f>
        <v>#N/A</v>
      </c>
      <c r="J26" s="54" t="e">
        <f t="shared" si="1"/>
        <v>#N/A</v>
      </c>
      <c r="K26" s="57" t="e">
        <f>VLOOKUP(B26,MASTER!C$1:M$4457,11,FALSE)</f>
        <v>#N/A</v>
      </c>
    </row>
    <row r="27" spans="1:11" x14ac:dyDescent="0.3">
      <c r="A27" s="32">
        <f>FSR!D5</f>
        <v>0</v>
      </c>
      <c r="B27" s="35">
        <f>FSR!L38</f>
        <v>0</v>
      </c>
      <c r="C27" s="35">
        <f>FSR!M38</f>
        <v>0</v>
      </c>
      <c r="D27" s="37" t="e">
        <f>VLOOKUP(B27,MASTER!C$1:M$4457,3,FALSE)</f>
        <v>#N/A</v>
      </c>
      <c r="E27" s="37" t="e">
        <f>VLOOKUP(B27,MASTER!C$1:M$4457,2,FALSE)</f>
        <v>#N/A</v>
      </c>
      <c r="F27" s="33" t="e">
        <f>VLOOKUP(B27,MASTER!C$1:M$4457,8,FALSE)</f>
        <v>#N/A</v>
      </c>
      <c r="G27" s="39">
        <f>FSR!N38</f>
        <v>0</v>
      </c>
      <c r="H27" s="40">
        <f>FSR!E38</f>
        <v>0</v>
      </c>
      <c r="I27" s="37" t="e">
        <f>VLOOKUP(B27,MASTER!C$1:M$4457,7,FALSE)</f>
        <v>#N/A</v>
      </c>
      <c r="J27" s="54" t="e">
        <f t="shared" si="1"/>
        <v>#N/A</v>
      </c>
      <c r="K27" s="57" t="e">
        <f>VLOOKUP(B27,MASTER!C$1:M$4457,11,FALSE)</f>
        <v>#N/A</v>
      </c>
    </row>
    <row r="28" spans="1:11" x14ac:dyDescent="0.3">
      <c r="A28" s="32">
        <f>FSR!D5</f>
        <v>0</v>
      </c>
      <c r="B28" s="35">
        <f>FSR!L39</f>
        <v>0</v>
      </c>
      <c r="C28" s="35">
        <f>FSR!M39</f>
        <v>0</v>
      </c>
      <c r="D28" s="37" t="e">
        <f>VLOOKUP(B28,MASTER!C$1:M$4457,3,FALSE)</f>
        <v>#N/A</v>
      </c>
      <c r="E28" s="37" t="e">
        <f>VLOOKUP(B28,MASTER!C$1:M$4457,2,FALSE)</f>
        <v>#N/A</v>
      </c>
      <c r="F28" s="33" t="e">
        <f>VLOOKUP(B28,MASTER!C$1:M$4457,8,FALSE)</f>
        <v>#N/A</v>
      </c>
      <c r="G28" s="39">
        <f>FSR!N39</f>
        <v>0</v>
      </c>
      <c r="H28" s="40">
        <f>FSR!E39</f>
        <v>0</v>
      </c>
      <c r="I28" s="37" t="e">
        <f>VLOOKUP(B28,MASTER!C$1:M$4457,7,FALSE)</f>
        <v>#N/A</v>
      </c>
      <c r="J28" s="54" t="e">
        <f t="shared" si="1"/>
        <v>#N/A</v>
      </c>
      <c r="K28" s="57" t="e">
        <f>VLOOKUP(B28,MASTER!C$1:M$4457,11,FALSE)</f>
        <v>#N/A</v>
      </c>
    </row>
    <row r="29" spans="1:11" x14ac:dyDescent="0.3">
      <c r="A29" s="32">
        <f>FSR!D5</f>
        <v>0</v>
      </c>
      <c r="B29" s="35">
        <f>FSR!L40</f>
        <v>0</v>
      </c>
      <c r="C29" s="35">
        <f>FSR!M40</f>
        <v>0</v>
      </c>
      <c r="D29" s="37" t="e">
        <f>VLOOKUP(B29,MASTER!C$1:M$4457,3,FALSE)</f>
        <v>#N/A</v>
      </c>
      <c r="E29" s="37" t="e">
        <f>VLOOKUP(B29,MASTER!C$1:M$4457,2,FALSE)</f>
        <v>#N/A</v>
      </c>
      <c r="F29" s="33" t="e">
        <f>VLOOKUP(B29,MASTER!C$1:M$4457,8,FALSE)</f>
        <v>#N/A</v>
      </c>
      <c r="G29" s="39">
        <f>FSR!N40</f>
        <v>0</v>
      </c>
      <c r="H29" s="40">
        <f>FSR!E40</f>
        <v>0</v>
      </c>
      <c r="I29" s="37" t="e">
        <f>VLOOKUP(B29,MASTER!C$1:M$4457,7,FALSE)</f>
        <v>#N/A</v>
      </c>
      <c r="J29" s="54" t="e">
        <f t="shared" si="1"/>
        <v>#N/A</v>
      </c>
      <c r="K29" s="57" t="e">
        <f>VLOOKUP(B29,MASTER!C$1:M$4457,11,FALSE)</f>
        <v>#N/A</v>
      </c>
    </row>
    <row r="30" spans="1:11" x14ac:dyDescent="0.3">
      <c r="A30" s="32">
        <f>FSR!D5</f>
        <v>0</v>
      </c>
      <c r="B30" s="35">
        <f>FSR!L41</f>
        <v>0</v>
      </c>
      <c r="C30" s="35">
        <f>FSR!M41</f>
        <v>0</v>
      </c>
      <c r="D30" s="37" t="e">
        <f>VLOOKUP(B30,MASTER!C$1:M$4457,3,FALSE)</f>
        <v>#N/A</v>
      </c>
      <c r="E30" s="37" t="e">
        <f>VLOOKUP(B30,MASTER!C$1:M$4457,2,FALSE)</f>
        <v>#N/A</v>
      </c>
      <c r="F30" s="33" t="e">
        <f>VLOOKUP(B30,MASTER!C$1:M$4457,8,FALSE)</f>
        <v>#N/A</v>
      </c>
      <c r="G30" s="39">
        <f>FSR!N41</f>
        <v>0</v>
      </c>
      <c r="H30" s="40">
        <f>FSR!E41</f>
        <v>0</v>
      </c>
      <c r="I30" s="37" t="e">
        <f>VLOOKUP(B30,MASTER!C$1:M$4457,7,FALSE)</f>
        <v>#N/A</v>
      </c>
      <c r="J30" s="54" t="e">
        <f t="shared" si="1"/>
        <v>#N/A</v>
      </c>
      <c r="K30" s="57" t="e">
        <f>VLOOKUP(B30,MASTER!C$1:M$4457,11,FALSE)</f>
        <v>#N/A</v>
      </c>
    </row>
    <row r="31" spans="1:11" x14ac:dyDescent="0.3">
      <c r="A31" s="32">
        <f>FSR!D5</f>
        <v>0</v>
      </c>
      <c r="B31" s="35">
        <f>FSR!L42</f>
        <v>0</v>
      </c>
      <c r="C31" s="35">
        <f>FSR!M42</f>
        <v>0</v>
      </c>
      <c r="D31" s="37" t="e">
        <f>VLOOKUP(B31,MASTER!C$1:M$4457,3,FALSE)</f>
        <v>#N/A</v>
      </c>
      <c r="E31" s="37" t="e">
        <f>VLOOKUP(B31,MASTER!C$1:M$4457,2,FALSE)</f>
        <v>#N/A</v>
      </c>
      <c r="F31" s="33" t="e">
        <f>VLOOKUP(B31,MASTER!C$1:M$4457,8,FALSE)</f>
        <v>#N/A</v>
      </c>
      <c r="G31" s="39">
        <f>FSR!N42</f>
        <v>0</v>
      </c>
      <c r="H31" s="40">
        <f>FSR!E42</f>
        <v>0</v>
      </c>
      <c r="I31" s="37" t="e">
        <f>VLOOKUP(B31,MASTER!C$1:M$4457,7,FALSE)</f>
        <v>#N/A</v>
      </c>
      <c r="J31" s="54" t="e">
        <f t="shared" si="1"/>
        <v>#N/A</v>
      </c>
      <c r="K31" s="57" t="e">
        <f>VLOOKUP(B31,MASTER!C$1:M$4457,11,FALSE)</f>
        <v>#N/A</v>
      </c>
    </row>
    <row r="32" spans="1:11" x14ac:dyDescent="0.3">
      <c r="A32" s="32">
        <f>FSR!D5</f>
        <v>0</v>
      </c>
      <c r="B32" s="35">
        <f>FSR!L43</f>
        <v>0</v>
      </c>
      <c r="C32" s="35">
        <f>FSR!M43</f>
        <v>0</v>
      </c>
      <c r="D32" s="37" t="e">
        <f>VLOOKUP(B32,MASTER!C$1:M$4457,3,FALSE)</f>
        <v>#N/A</v>
      </c>
      <c r="E32" s="37" t="e">
        <f>VLOOKUP(B32,MASTER!C$1:M$4457,2,FALSE)</f>
        <v>#N/A</v>
      </c>
      <c r="F32" s="33" t="e">
        <f>VLOOKUP(B32,MASTER!C$1:M$4457,8,FALSE)</f>
        <v>#N/A</v>
      </c>
      <c r="G32" s="39">
        <f>FSR!N43</f>
        <v>0</v>
      </c>
      <c r="H32" s="40">
        <f>FSR!E43</f>
        <v>0</v>
      </c>
      <c r="I32" s="37" t="e">
        <f>VLOOKUP(B32,MASTER!C$1:M$4457,7,FALSE)</f>
        <v>#N/A</v>
      </c>
      <c r="J32" s="54" t="e">
        <f t="shared" si="1"/>
        <v>#N/A</v>
      </c>
      <c r="K32" s="57" t="e">
        <f>VLOOKUP(B32,MASTER!C$1:M$4457,11,FALSE)</f>
        <v>#N/A</v>
      </c>
    </row>
    <row r="33" spans="1:11" x14ac:dyDescent="0.3">
      <c r="A33" s="32">
        <f>FSR!D5</f>
        <v>0</v>
      </c>
      <c r="B33" s="35">
        <f>FSR!L44</f>
        <v>0</v>
      </c>
      <c r="C33" s="35">
        <f>FSR!M44</f>
        <v>0</v>
      </c>
      <c r="D33" s="37" t="e">
        <f>VLOOKUP(B33,MASTER!C$1:M$4457,3,FALSE)</f>
        <v>#N/A</v>
      </c>
      <c r="E33" s="37" t="e">
        <f>VLOOKUP(B33,MASTER!C$1:M$4457,2,FALSE)</f>
        <v>#N/A</v>
      </c>
      <c r="F33" s="33" t="e">
        <f>VLOOKUP(B33,MASTER!C$1:M$4457,8,FALSE)</f>
        <v>#N/A</v>
      </c>
      <c r="G33" s="39">
        <f>FSR!N44</f>
        <v>0</v>
      </c>
      <c r="H33" s="40">
        <f>FSR!E44</f>
        <v>0</v>
      </c>
      <c r="I33" s="37" t="e">
        <f>VLOOKUP(B33,MASTER!C$1:M$4457,7,FALSE)</f>
        <v>#N/A</v>
      </c>
      <c r="J33" s="54" t="e">
        <f t="shared" si="1"/>
        <v>#N/A</v>
      </c>
      <c r="K33" s="57" t="e">
        <f>VLOOKUP(B33,MASTER!C$1:M$4457,11,FALSE)</f>
        <v>#N/A</v>
      </c>
    </row>
    <row r="34" spans="1:11" x14ac:dyDescent="0.3">
      <c r="A34" s="32">
        <f>FSR!D5</f>
        <v>0</v>
      </c>
      <c r="B34" s="35">
        <f>FSR!L45</f>
        <v>0</v>
      </c>
      <c r="C34" s="35">
        <f>FSR!M45</f>
        <v>0</v>
      </c>
      <c r="D34" s="37" t="e">
        <f>VLOOKUP(B34,MASTER!C$1:M$4457,3,FALSE)</f>
        <v>#N/A</v>
      </c>
      <c r="E34" s="37" t="e">
        <f>VLOOKUP(B34,MASTER!C$1:M$4457,2,FALSE)</f>
        <v>#N/A</v>
      </c>
      <c r="F34" s="33" t="e">
        <f>VLOOKUP(B34,MASTER!C$1:M$4457,8,FALSE)</f>
        <v>#N/A</v>
      </c>
      <c r="G34" s="39">
        <f>FSR!N45</f>
        <v>0</v>
      </c>
      <c r="H34" s="40">
        <f>FSR!E45</f>
        <v>0</v>
      </c>
      <c r="I34" s="37" t="e">
        <f>VLOOKUP(B34,MASTER!C$1:M$4457,7,FALSE)</f>
        <v>#N/A</v>
      </c>
      <c r="J34" s="54" t="e">
        <f t="shared" si="1"/>
        <v>#N/A</v>
      </c>
      <c r="K34" s="57" t="e">
        <f>VLOOKUP(B34,MASTER!C$1:M$4457,11,FALSE)</f>
        <v>#N/A</v>
      </c>
    </row>
    <row r="35" spans="1:11" x14ac:dyDescent="0.3">
      <c r="A35" s="32">
        <f>FSR!D5</f>
        <v>0</v>
      </c>
      <c r="B35" s="35">
        <f>FSR!L46</f>
        <v>0</v>
      </c>
      <c r="C35" s="35">
        <f>FSR!M46</f>
        <v>0</v>
      </c>
      <c r="D35" s="37" t="e">
        <f>VLOOKUP(B35,MASTER!C$1:M$4457,3,FALSE)</f>
        <v>#N/A</v>
      </c>
      <c r="E35" s="37" t="e">
        <f>VLOOKUP(B35,MASTER!C$1:M$4457,2,FALSE)</f>
        <v>#N/A</v>
      </c>
      <c r="F35" s="33" t="e">
        <f>VLOOKUP(B35,MASTER!C$1:M$4457,8,FALSE)</f>
        <v>#N/A</v>
      </c>
      <c r="G35" s="39">
        <f>FSR!N46</f>
        <v>0</v>
      </c>
      <c r="H35" s="40">
        <f>FSR!E46</f>
        <v>0</v>
      </c>
      <c r="I35" s="37" t="e">
        <f>VLOOKUP(B35,MASTER!C$1:M$4457,7,FALSE)</f>
        <v>#N/A</v>
      </c>
      <c r="J35" s="54" t="e">
        <f t="shared" si="1"/>
        <v>#N/A</v>
      </c>
      <c r="K35" s="57" t="e">
        <f>VLOOKUP(B35,MASTER!C$1:M$4457,11,FALSE)</f>
        <v>#N/A</v>
      </c>
    </row>
    <row r="36" spans="1:11" x14ac:dyDescent="0.3">
      <c r="A36" s="32">
        <f>FSR!D5</f>
        <v>0</v>
      </c>
      <c r="B36" s="35">
        <f>FSR!L47</f>
        <v>0</v>
      </c>
      <c r="C36" s="35">
        <f>FSR!M47</f>
        <v>0</v>
      </c>
      <c r="D36" s="37" t="e">
        <f>VLOOKUP(B36,MASTER!C$1:M$4457,3,FALSE)</f>
        <v>#N/A</v>
      </c>
      <c r="E36" s="37" t="e">
        <f>VLOOKUP(B36,MASTER!C$1:M$4457,2,FALSE)</f>
        <v>#N/A</v>
      </c>
      <c r="F36" s="33" t="e">
        <f>VLOOKUP(B36,MASTER!C$1:M$4457,8,FALSE)</f>
        <v>#N/A</v>
      </c>
      <c r="G36" s="39">
        <f>FSR!N47</f>
        <v>0</v>
      </c>
      <c r="H36" s="40">
        <f>FSR!E47</f>
        <v>0</v>
      </c>
      <c r="I36" s="37" t="e">
        <f>VLOOKUP(B36,MASTER!C$1:M$4457,7,FALSE)</f>
        <v>#N/A</v>
      </c>
      <c r="J36" s="54" t="e">
        <f t="shared" si="1"/>
        <v>#N/A</v>
      </c>
      <c r="K36" s="57" t="e">
        <f>VLOOKUP(B36,MASTER!C$1:M$4457,11,FALSE)</f>
        <v>#N/A</v>
      </c>
    </row>
    <row r="37" spans="1:11" x14ac:dyDescent="0.3">
      <c r="A37" s="32">
        <f>FSR!D5</f>
        <v>0</v>
      </c>
      <c r="B37" s="35">
        <f>FSR!L48</f>
        <v>0</v>
      </c>
      <c r="C37" s="35">
        <f>FSR!M48</f>
        <v>0</v>
      </c>
      <c r="D37" s="37" t="e">
        <f>VLOOKUP(B37,MASTER!C$1:M$4457,3,FALSE)</f>
        <v>#N/A</v>
      </c>
      <c r="E37" s="37" t="e">
        <f>VLOOKUP(B37,MASTER!C$1:M$4457,2,FALSE)</f>
        <v>#N/A</v>
      </c>
      <c r="F37" s="33" t="e">
        <f>VLOOKUP(B37,MASTER!C$1:M$4457,8,FALSE)</f>
        <v>#N/A</v>
      </c>
      <c r="G37" s="39">
        <f>FSR!N48</f>
        <v>0</v>
      </c>
      <c r="H37" s="40">
        <f>FSR!E48</f>
        <v>0</v>
      </c>
      <c r="I37" s="37" t="e">
        <f>VLOOKUP(B37,MASTER!C$1:M$4457,7,FALSE)</f>
        <v>#N/A</v>
      </c>
      <c r="J37" s="54" t="e">
        <f t="shared" si="1"/>
        <v>#N/A</v>
      </c>
      <c r="K37" s="57" t="e">
        <f>VLOOKUP(B37,MASTER!C$1:M$4457,11,FALSE)</f>
        <v>#N/A</v>
      </c>
    </row>
    <row r="38" spans="1:11" x14ac:dyDescent="0.3">
      <c r="A38" s="32">
        <f>FSR!D5</f>
        <v>0</v>
      </c>
      <c r="B38" s="35">
        <f>FSR!L49</f>
        <v>0</v>
      </c>
      <c r="C38" s="35">
        <f>FSR!M49</f>
        <v>0</v>
      </c>
      <c r="D38" s="37" t="e">
        <f>VLOOKUP(B38,MASTER!C$1:M$4457,3,FALSE)</f>
        <v>#N/A</v>
      </c>
      <c r="E38" s="37" t="e">
        <f>VLOOKUP(B38,MASTER!C$1:M$4457,2,FALSE)</f>
        <v>#N/A</v>
      </c>
      <c r="F38" s="33" t="e">
        <f>VLOOKUP(B38,MASTER!C$1:M$4457,8,FALSE)</f>
        <v>#N/A</v>
      </c>
      <c r="G38" s="39">
        <f>FSR!N49</f>
        <v>0</v>
      </c>
      <c r="H38" s="40">
        <f>FSR!E49</f>
        <v>0</v>
      </c>
      <c r="I38" s="37" t="e">
        <f>VLOOKUP(B38,MASTER!C$1:M$4457,7,FALSE)</f>
        <v>#N/A</v>
      </c>
      <c r="J38" s="54" t="e">
        <f t="shared" si="1"/>
        <v>#N/A</v>
      </c>
      <c r="K38" s="57" t="e">
        <f>VLOOKUP(B38,MASTER!C$1:M$4457,11,FALSE)</f>
        <v>#N/A</v>
      </c>
    </row>
    <row r="39" spans="1:11" x14ac:dyDescent="0.3">
      <c r="A39" s="32">
        <f>FSR!D5</f>
        <v>0</v>
      </c>
      <c r="B39" s="35">
        <f>FSR!L50</f>
        <v>0</v>
      </c>
      <c r="C39" s="35">
        <f>FSR!M50</f>
        <v>0</v>
      </c>
      <c r="D39" s="37" t="e">
        <f>VLOOKUP(B39,MASTER!C$1:M$4457,3,FALSE)</f>
        <v>#N/A</v>
      </c>
      <c r="E39" s="37" t="e">
        <f>VLOOKUP(B39,MASTER!C$1:M$4457,2,FALSE)</f>
        <v>#N/A</v>
      </c>
      <c r="F39" s="33" t="e">
        <f>VLOOKUP(B39,MASTER!C$1:M$4457,8,FALSE)</f>
        <v>#N/A</v>
      </c>
      <c r="G39" s="39">
        <f>FSR!N50</f>
        <v>0</v>
      </c>
      <c r="H39" s="40">
        <f>FSR!E50</f>
        <v>0</v>
      </c>
      <c r="I39" s="37" t="e">
        <f>VLOOKUP(B39,MASTER!C$1:M$4457,7,FALSE)</f>
        <v>#N/A</v>
      </c>
      <c r="J39" s="54" t="e">
        <f t="shared" si="1"/>
        <v>#N/A</v>
      </c>
      <c r="K39" s="57" t="e">
        <f>VLOOKUP(B39,MASTER!C$1:M$4457,11,FALSE)</f>
        <v>#N/A</v>
      </c>
    </row>
    <row r="40" spans="1:11" x14ac:dyDescent="0.3">
      <c r="A40" s="32">
        <f>FSR!D5</f>
        <v>0</v>
      </c>
      <c r="B40" s="35">
        <f>FSR!L51</f>
        <v>0</v>
      </c>
      <c r="C40" s="35">
        <f>FSR!M51</f>
        <v>0</v>
      </c>
      <c r="D40" s="37" t="e">
        <f>VLOOKUP(B40,MASTER!C$1:M$4457,3,FALSE)</f>
        <v>#N/A</v>
      </c>
      <c r="E40" s="37" t="e">
        <f>VLOOKUP(B40,MASTER!C$1:M$4457,2,FALSE)</f>
        <v>#N/A</v>
      </c>
      <c r="F40" s="33" t="e">
        <f>VLOOKUP(B40,MASTER!C$1:M$4457,8,FALSE)</f>
        <v>#N/A</v>
      </c>
      <c r="G40" s="39">
        <f>FSR!N51</f>
        <v>0</v>
      </c>
      <c r="H40" s="40">
        <f>FSR!E51</f>
        <v>0</v>
      </c>
      <c r="I40" s="37" t="e">
        <f>VLOOKUP(B40,MASTER!C$1:M$4457,7,FALSE)</f>
        <v>#N/A</v>
      </c>
      <c r="J40" s="54" t="e">
        <f t="shared" si="1"/>
        <v>#N/A</v>
      </c>
      <c r="K40" s="57" t="e">
        <f>VLOOKUP(B40,MASTER!C$1:M$4457,11,FALSE)</f>
        <v>#N/A</v>
      </c>
    </row>
    <row r="41" spans="1:11" x14ac:dyDescent="0.3">
      <c r="A41" s="32">
        <f>FSR!D5</f>
        <v>0</v>
      </c>
      <c r="B41" s="35">
        <f>FSR!L52</f>
        <v>0</v>
      </c>
      <c r="C41" s="35">
        <f>FSR!M52</f>
        <v>0</v>
      </c>
      <c r="D41" s="37" t="e">
        <f>VLOOKUP(B41,MASTER!C$1:M$4457,3,FALSE)</f>
        <v>#N/A</v>
      </c>
      <c r="E41" s="37" t="e">
        <f>VLOOKUP(B41,MASTER!C$1:M$4457,2,FALSE)</f>
        <v>#N/A</v>
      </c>
      <c r="F41" s="33" t="e">
        <f>VLOOKUP(B41,MASTER!C$1:M$4457,8,FALSE)</f>
        <v>#N/A</v>
      </c>
      <c r="G41" s="39">
        <f>FSR!N52</f>
        <v>0</v>
      </c>
      <c r="H41" s="40">
        <f>FSR!E52</f>
        <v>0</v>
      </c>
      <c r="I41" s="37" t="e">
        <f>VLOOKUP(B41,MASTER!C$1:M$4457,7,FALSE)</f>
        <v>#N/A</v>
      </c>
      <c r="J41" s="54" t="e">
        <f t="shared" si="1"/>
        <v>#N/A</v>
      </c>
      <c r="K41" s="57" t="e">
        <f>VLOOKUP(B41,MASTER!C$1:M$4457,11,FALSE)</f>
        <v>#N/A</v>
      </c>
    </row>
    <row r="42" spans="1:11" x14ac:dyDescent="0.3">
      <c r="A42" s="32">
        <f>FSR!D5</f>
        <v>0</v>
      </c>
      <c r="B42" s="35">
        <f>FSR!L53</f>
        <v>0</v>
      </c>
      <c r="C42" s="35">
        <f>FSR!M53</f>
        <v>0</v>
      </c>
      <c r="D42" s="37" t="e">
        <f>VLOOKUP(B42,MASTER!C$1:M$4457,3,FALSE)</f>
        <v>#N/A</v>
      </c>
      <c r="E42" s="37" t="e">
        <f>VLOOKUP(B42,MASTER!C$1:M$4457,2,FALSE)</f>
        <v>#N/A</v>
      </c>
      <c r="F42" s="33" t="e">
        <f>VLOOKUP(B42,MASTER!C$1:M$4457,8,FALSE)</f>
        <v>#N/A</v>
      </c>
      <c r="G42" s="39">
        <f>FSR!N53</f>
        <v>0</v>
      </c>
      <c r="H42" s="40">
        <f>FSR!E53</f>
        <v>0</v>
      </c>
      <c r="I42" s="37" t="e">
        <f>VLOOKUP(B42,MASTER!C$1:M$4457,7,FALSE)</f>
        <v>#N/A</v>
      </c>
      <c r="J42" s="54" t="e">
        <f t="shared" si="1"/>
        <v>#N/A</v>
      </c>
      <c r="K42" s="57" t="e">
        <f>VLOOKUP(B42,MASTER!C$1:M$4457,11,FALSE)</f>
        <v>#N/A</v>
      </c>
    </row>
    <row r="43" spans="1:11" x14ac:dyDescent="0.3">
      <c r="A43" s="32">
        <f>FSR!D5</f>
        <v>0</v>
      </c>
      <c r="B43" s="35">
        <f>FSR!L54</f>
        <v>0</v>
      </c>
      <c r="C43" s="35">
        <f>FSR!M54</f>
        <v>0</v>
      </c>
      <c r="D43" s="37" t="e">
        <f>VLOOKUP(B43,MASTER!C$1:M$4457,3,FALSE)</f>
        <v>#N/A</v>
      </c>
      <c r="E43" s="37" t="e">
        <f>VLOOKUP(B43,MASTER!C$1:M$4457,2,FALSE)</f>
        <v>#N/A</v>
      </c>
      <c r="F43" s="33" t="e">
        <f>VLOOKUP(B43,MASTER!C$1:M$4457,8,FALSE)</f>
        <v>#N/A</v>
      </c>
      <c r="G43" s="39">
        <f>FSR!N54</f>
        <v>0</v>
      </c>
      <c r="H43" s="40">
        <f>FSR!E54</f>
        <v>0</v>
      </c>
      <c r="I43" s="37" t="e">
        <f>VLOOKUP(B43,MASTER!C$1:M$4457,7,FALSE)</f>
        <v>#N/A</v>
      </c>
      <c r="J43" s="54" t="e">
        <f t="shared" si="1"/>
        <v>#N/A</v>
      </c>
      <c r="K43" s="57" t="e">
        <f>VLOOKUP(B43,MASTER!C$1:M$4457,11,FALSE)</f>
        <v>#N/A</v>
      </c>
    </row>
    <row r="44" spans="1:11" x14ac:dyDescent="0.3">
      <c r="A44" s="32">
        <f>FSR!D5</f>
        <v>0</v>
      </c>
      <c r="B44" s="35">
        <f>FSR!L55</f>
        <v>0</v>
      </c>
      <c r="C44" s="35">
        <f>FSR!M55</f>
        <v>0</v>
      </c>
      <c r="D44" s="37" t="e">
        <f>VLOOKUP(B44,MASTER!C$1:M$4457,3,FALSE)</f>
        <v>#N/A</v>
      </c>
      <c r="E44" s="37" t="e">
        <f>VLOOKUP(B44,MASTER!C$1:M$4457,2,FALSE)</f>
        <v>#N/A</v>
      </c>
      <c r="F44" s="33" t="e">
        <f>VLOOKUP(B44,MASTER!C$1:M$4457,8,FALSE)</f>
        <v>#N/A</v>
      </c>
      <c r="G44" s="39">
        <f>FSR!N55</f>
        <v>0</v>
      </c>
      <c r="H44" s="40">
        <f>FSR!E55</f>
        <v>0</v>
      </c>
      <c r="I44" s="37" t="e">
        <f>VLOOKUP(B44,MASTER!C$1:M$4457,7,FALSE)</f>
        <v>#N/A</v>
      </c>
      <c r="J44" s="54" t="e">
        <f t="shared" si="1"/>
        <v>#N/A</v>
      </c>
      <c r="K44" s="57" t="e">
        <f>VLOOKUP(B44,MASTER!C$1:M$4457,11,FALSE)</f>
        <v>#N/A</v>
      </c>
    </row>
    <row r="45" spans="1:11" x14ac:dyDescent="0.3">
      <c r="A45" s="32">
        <f>FSR!D5</f>
        <v>0</v>
      </c>
      <c r="B45" s="35">
        <f>FSR!L56</f>
        <v>0</v>
      </c>
      <c r="C45" s="35">
        <f>FSR!M56</f>
        <v>0</v>
      </c>
      <c r="D45" s="37" t="e">
        <f>VLOOKUP(B45,MASTER!C$1:M$4457,3,FALSE)</f>
        <v>#N/A</v>
      </c>
      <c r="E45" s="37" t="e">
        <f>VLOOKUP(B45,MASTER!C$1:M$4457,2,FALSE)</f>
        <v>#N/A</v>
      </c>
      <c r="F45" s="33" t="e">
        <f>VLOOKUP(B45,MASTER!C$1:M$4457,8,FALSE)</f>
        <v>#N/A</v>
      </c>
      <c r="G45" s="39">
        <f>FSR!N56</f>
        <v>0</v>
      </c>
      <c r="H45" s="40">
        <f>FSR!E56</f>
        <v>0</v>
      </c>
      <c r="I45" s="37" t="e">
        <f>VLOOKUP(B45,MASTER!C$1:M$4457,7,FALSE)</f>
        <v>#N/A</v>
      </c>
      <c r="J45" s="54" t="e">
        <f t="shared" si="1"/>
        <v>#N/A</v>
      </c>
      <c r="K45" s="57" t="e">
        <f>VLOOKUP(B45,MASTER!C$1:M$4457,11,FALSE)</f>
        <v>#N/A</v>
      </c>
    </row>
    <row r="46" spans="1:11" x14ac:dyDescent="0.3">
      <c r="A46" s="32">
        <f>FSR!D5</f>
        <v>0</v>
      </c>
      <c r="B46" s="35">
        <f>FSR!L57</f>
        <v>0</v>
      </c>
      <c r="C46" s="35">
        <f>FSR!M57</f>
        <v>0</v>
      </c>
      <c r="D46" s="37" t="e">
        <f>VLOOKUP(B46,MASTER!C$1:M$4457,3,FALSE)</f>
        <v>#N/A</v>
      </c>
      <c r="E46" s="37" t="e">
        <f>VLOOKUP(B46,MASTER!C$1:M$4457,2,FALSE)</f>
        <v>#N/A</v>
      </c>
      <c r="F46" s="33" t="e">
        <f>VLOOKUP(B46,MASTER!C$1:M$4457,8,FALSE)</f>
        <v>#N/A</v>
      </c>
      <c r="G46" s="39">
        <f>FSR!N57</f>
        <v>0</v>
      </c>
      <c r="H46" s="40">
        <f>FSR!E57</f>
        <v>0</v>
      </c>
      <c r="I46" s="37" t="e">
        <f>VLOOKUP(B46,MASTER!C$1:M$4457,7,FALSE)</f>
        <v>#N/A</v>
      </c>
      <c r="J46" s="54" t="e">
        <f t="shared" si="1"/>
        <v>#N/A</v>
      </c>
      <c r="K46" s="57" t="e">
        <f>VLOOKUP(B46,MASTER!C$1:M$4457,11,FALSE)</f>
        <v>#N/A</v>
      </c>
    </row>
    <row r="47" spans="1:11" x14ac:dyDescent="0.3">
      <c r="A47" s="32">
        <f>FSR!D5</f>
        <v>0</v>
      </c>
      <c r="B47" s="35">
        <f>FSR!L58</f>
        <v>0</v>
      </c>
      <c r="C47" s="35">
        <f>FSR!M58</f>
        <v>0</v>
      </c>
      <c r="D47" s="37" t="e">
        <f>VLOOKUP(B47,MASTER!C$1:M$4457,3,FALSE)</f>
        <v>#N/A</v>
      </c>
      <c r="E47" s="37" t="e">
        <f>VLOOKUP(B47,MASTER!C$1:M$4457,2,FALSE)</f>
        <v>#N/A</v>
      </c>
      <c r="F47" s="33" t="e">
        <f>VLOOKUP(B47,MASTER!C$1:M$4457,8,FALSE)</f>
        <v>#N/A</v>
      </c>
      <c r="G47" s="39">
        <f>FSR!N58</f>
        <v>0</v>
      </c>
      <c r="H47" s="40">
        <f>FSR!E58</f>
        <v>0</v>
      </c>
      <c r="I47" s="37" t="e">
        <f>VLOOKUP(B47,MASTER!C$1:M$4457,7,FALSE)</f>
        <v>#N/A</v>
      </c>
      <c r="J47" s="54" t="e">
        <f t="shared" si="1"/>
        <v>#N/A</v>
      </c>
      <c r="K47" s="57" t="e">
        <f>VLOOKUP(B47,MASTER!C$1:M$4457,11,FALSE)</f>
        <v>#N/A</v>
      </c>
    </row>
    <row r="48" spans="1:11" x14ac:dyDescent="0.3">
      <c r="A48" s="32">
        <f>FSR!D5</f>
        <v>0</v>
      </c>
      <c r="B48" s="35">
        <f>FSR!L59</f>
        <v>0</v>
      </c>
      <c r="C48" s="35">
        <f>FSR!M59</f>
        <v>0</v>
      </c>
      <c r="D48" s="37" t="e">
        <f>VLOOKUP(B48,MASTER!C$1:M$4457,3,FALSE)</f>
        <v>#N/A</v>
      </c>
      <c r="E48" s="37" t="e">
        <f>VLOOKUP(B48,MASTER!C$1:M$4457,2,FALSE)</f>
        <v>#N/A</v>
      </c>
      <c r="F48" s="33" t="e">
        <f>VLOOKUP(B48,MASTER!C$1:M$4457,8,FALSE)</f>
        <v>#N/A</v>
      </c>
      <c r="G48" s="39">
        <f>FSR!N59</f>
        <v>0</v>
      </c>
      <c r="H48" s="40">
        <f>FSR!E59</f>
        <v>0</v>
      </c>
      <c r="I48" s="37" t="e">
        <f>VLOOKUP(B48,MASTER!C$1:M$4457,7,FALSE)</f>
        <v>#N/A</v>
      </c>
      <c r="J48" s="54" t="e">
        <f t="shared" si="1"/>
        <v>#N/A</v>
      </c>
      <c r="K48" s="57" t="e">
        <f>VLOOKUP(B48,MASTER!C$1:M$4457,11,FALSE)</f>
        <v>#N/A</v>
      </c>
    </row>
    <row r="49" spans="1:11" x14ac:dyDescent="0.3">
      <c r="A49" s="32">
        <f>FSR!D5</f>
        <v>0</v>
      </c>
      <c r="B49" s="35">
        <f>FSR!L60</f>
        <v>0</v>
      </c>
      <c r="C49" s="35">
        <f>FSR!M60</f>
        <v>0</v>
      </c>
      <c r="D49" s="37" t="e">
        <f>VLOOKUP(B49,MASTER!C$1:M$4457,3,FALSE)</f>
        <v>#N/A</v>
      </c>
      <c r="E49" s="37" t="e">
        <f>VLOOKUP(B49,MASTER!C$1:M$4457,2,FALSE)</f>
        <v>#N/A</v>
      </c>
      <c r="F49" s="33" t="e">
        <f>VLOOKUP(B49,MASTER!C$1:M$4457,8,FALSE)</f>
        <v>#N/A</v>
      </c>
      <c r="G49" s="39">
        <f>FSR!N60</f>
        <v>0</v>
      </c>
      <c r="H49" s="40">
        <f>FSR!E60</f>
        <v>0</v>
      </c>
      <c r="I49" s="37" t="e">
        <f>VLOOKUP(B49,MASTER!C$1:M$4457,7,FALSE)</f>
        <v>#N/A</v>
      </c>
      <c r="J49" s="54" t="e">
        <f t="shared" si="1"/>
        <v>#N/A</v>
      </c>
      <c r="K49" s="57" t="e">
        <f>VLOOKUP(B49,MASTER!C$1:M$4457,11,FALSE)</f>
        <v>#N/A</v>
      </c>
    </row>
    <row r="50" spans="1:11" x14ac:dyDescent="0.3">
      <c r="A50" s="32">
        <f>FSR!D5</f>
        <v>0</v>
      </c>
      <c r="B50" s="35">
        <f>FSR!L61</f>
        <v>0</v>
      </c>
      <c r="C50" s="35">
        <f>FSR!M61</f>
        <v>0</v>
      </c>
      <c r="D50" s="37" t="e">
        <f>VLOOKUP(B50,MASTER!C$1:M$4457,3,FALSE)</f>
        <v>#N/A</v>
      </c>
      <c r="E50" s="37" t="e">
        <f>VLOOKUP(B50,MASTER!C$1:M$4457,2,FALSE)</f>
        <v>#N/A</v>
      </c>
      <c r="F50" s="33" t="e">
        <f>VLOOKUP(B50,MASTER!C$1:M$4457,8,FALSE)</f>
        <v>#N/A</v>
      </c>
      <c r="G50" s="39">
        <f>FSR!N61</f>
        <v>0</v>
      </c>
      <c r="H50" s="40">
        <f>FSR!E61</f>
        <v>0</v>
      </c>
      <c r="I50" s="37" t="e">
        <f>VLOOKUP(B50,MASTER!C$1:M$4457,7,FALSE)</f>
        <v>#N/A</v>
      </c>
      <c r="J50" s="54" t="e">
        <f t="shared" si="1"/>
        <v>#N/A</v>
      </c>
      <c r="K50" s="57" t="e">
        <f>VLOOKUP(B50,MASTER!C$1:M$4457,11,FALSE)</f>
        <v>#N/A</v>
      </c>
    </row>
    <row r="51" spans="1:11" x14ac:dyDescent="0.3">
      <c r="A51" s="32">
        <f>FSR!D5</f>
        <v>0</v>
      </c>
      <c r="B51" s="35">
        <f>FSR!L62</f>
        <v>0</v>
      </c>
      <c r="C51" s="35">
        <f>FSR!M62</f>
        <v>0</v>
      </c>
      <c r="D51" s="37" t="e">
        <f>VLOOKUP(B51,MASTER!C$1:M$4457,3,FALSE)</f>
        <v>#N/A</v>
      </c>
      <c r="E51" s="37" t="e">
        <f>VLOOKUP(B51,MASTER!C$1:M$4457,2,FALSE)</f>
        <v>#N/A</v>
      </c>
      <c r="F51" s="33" t="e">
        <f>VLOOKUP(B51,MASTER!C$1:M$4457,8,FALSE)</f>
        <v>#N/A</v>
      </c>
      <c r="G51" s="39">
        <f>FSR!N62</f>
        <v>0</v>
      </c>
      <c r="H51" s="40">
        <f>FSR!E62</f>
        <v>0</v>
      </c>
      <c r="I51" s="37" t="e">
        <f>VLOOKUP(B51,MASTER!C$1:M$4457,7,FALSE)</f>
        <v>#N/A</v>
      </c>
      <c r="J51" s="54" t="e">
        <f t="shared" si="1"/>
        <v>#N/A</v>
      </c>
      <c r="K51" s="57" t="e">
        <f>VLOOKUP(B51,MASTER!C$1:M$4457,11,FALSE)</f>
        <v>#N/A</v>
      </c>
    </row>
    <row r="52" spans="1:11" x14ac:dyDescent="0.3">
      <c r="A52" s="32">
        <f>FSR!D5</f>
        <v>0</v>
      </c>
      <c r="B52" s="35">
        <f>FSR!L63</f>
        <v>0</v>
      </c>
      <c r="C52" s="35">
        <f>FSR!M63</f>
        <v>0</v>
      </c>
      <c r="D52" s="37" t="e">
        <f>VLOOKUP(B52,MASTER!C$1:M$4457,3,FALSE)</f>
        <v>#N/A</v>
      </c>
      <c r="E52" s="37" t="e">
        <f>VLOOKUP(B52,MASTER!C$1:M$4457,2,FALSE)</f>
        <v>#N/A</v>
      </c>
      <c r="F52" s="33" t="e">
        <f>VLOOKUP(B52,MASTER!C$1:M$4457,8,FALSE)</f>
        <v>#N/A</v>
      </c>
      <c r="G52" s="39">
        <f>FSR!N63</f>
        <v>0</v>
      </c>
      <c r="H52" s="40">
        <f>FSR!E63</f>
        <v>0</v>
      </c>
      <c r="I52" s="37" t="e">
        <f>VLOOKUP(B52,MASTER!C$1:M$4457,7,FALSE)</f>
        <v>#N/A</v>
      </c>
      <c r="J52" s="54" t="e">
        <f t="shared" si="1"/>
        <v>#N/A</v>
      </c>
      <c r="K52" s="57" t="e">
        <f>VLOOKUP(B52,MASTER!C$1:M$4457,11,FALSE)</f>
        <v>#N/A</v>
      </c>
    </row>
    <row r="53" spans="1:11" x14ac:dyDescent="0.3">
      <c r="A53" s="32">
        <f>FSR!D5</f>
        <v>0</v>
      </c>
      <c r="B53" s="35">
        <f>FSR!L64</f>
        <v>0</v>
      </c>
      <c r="C53" s="35">
        <f>FSR!M64</f>
        <v>0</v>
      </c>
      <c r="D53" s="37" t="e">
        <f>VLOOKUP(B53,MASTER!C$1:M$4457,3,FALSE)</f>
        <v>#N/A</v>
      </c>
      <c r="E53" s="37" t="e">
        <f>VLOOKUP(B53,MASTER!C$1:M$4457,2,FALSE)</f>
        <v>#N/A</v>
      </c>
      <c r="F53" s="33" t="e">
        <f>VLOOKUP(B53,MASTER!C$1:M$4457,8,FALSE)</f>
        <v>#N/A</v>
      </c>
      <c r="G53" s="39">
        <f>FSR!N64</f>
        <v>0</v>
      </c>
      <c r="H53" s="40">
        <f>FSR!E64</f>
        <v>0</v>
      </c>
      <c r="I53" s="37" t="e">
        <f>VLOOKUP(B53,MASTER!C$1:M$4457,7,FALSE)</f>
        <v>#N/A</v>
      </c>
      <c r="J53" s="54" t="e">
        <f t="shared" si="1"/>
        <v>#N/A</v>
      </c>
      <c r="K53" s="57" t="e">
        <f>VLOOKUP(B53,MASTER!C$1:M$4457,11,FALSE)</f>
        <v>#N/A</v>
      </c>
    </row>
    <row r="54" spans="1:11" x14ac:dyDescent="0.3">
      <c r="A54" s="32">
        <f>FSR!D5</f>
        <v>0</v>
      </c>
      <c r="B54" s="35">
        <f>FSR!L65</f>
        <v>0</v>
      </c>
      <c r="C54" s="35">
        <f>FSR!M65</f>
        <v>0</v>
      </c>
      <c r="D54" s="37" t="e">
        <f>VLOOKUP(B54,MASTER!C$1:M$4457,3,FALSE)</f>
        <v>#N/A</v>
      </c>
      <c r="E54" s="37" t="e">
        <f>VLOOKUP(B54,MASTER!C$1:M$4457,2,FALSE)</f>
        <v>#N/A</v>
      </c>
      <c r="F54" s="33" t="e">
        <f>VLOOKUP(B54,MASTER!C$1:M$4457,8,FALSE)</f>
        <v>#N/A</v>
      </c>
      <c r="G54" s="39">
        <f>FSR!N65</f>
        <v>0</v>
      </c>
      <c r="H54" s="40">
        <f>FSR!E65</f>
        <v>0</v>
      </c>
      <c r="I54" s="37" t="e">
        <f>VLOOKUP(B54,MASTER!C$1:M$4457,7,FALSE)</f>
        <v>#N/A</v>
      </c>
      <c r="J54" s="54" t="e">
        <f t="shared" si="1"/>
        <v>#N/A</v>
      </c>
      <c r="K54" s="57" t="e">
        <f>VLOOKUP(B54,MASTER!C$1:M$4457,11,FALSE)</f>
        <v>#N/A</v>
      </c>
    </row>
    <row r="55" spans="1:11" x14ac:dyDescent="0.3">
      <c r="A55" s="32">
        <f>FSR!D5</f>
        <v>0</v>
      </c>
      <c r="B55" s="35">
        <f>FSR!L66</f>
        <v>0</v>
      </c>
      <c r="C55" s="35">
        <f>FSR!M66</f>
        <v>0</v>
      </c>
      <c r="D55" s="37" t="e">
        <f>VLOOKUP(B55,MASTER!C$1:M$4457,3,FALSE)</f>
        <v>#N/A</v>
      </c>
      <c r="E55" s="37" t="e">
        <f>VLOOKUP(B55,MASTER!C$1:M$4457,2,FALSE)</f>
        <v>#N/A</v>
      </c>
      <c r="F55" s="33" t="e">
        <f>VLOOKUP(B55,MASTER!C$1:M$4457,8,FALSE)</f>
        <v>#N/A</v>
      </c>
      <c r="G55" s="39">
        <f>FSR!N66</f>
        <v>0</v>
      </c>
      <c r="H55" s="40">
        <f>FSR!E66</f>
        <v>0</v>
      </c>
      <c r="I55" s="37" t="e">
        <f>VLOOKUP(B55,MASTER!C$1:M$4457,7,FALSE)</f>
        <v>#N/A</v>
      </c>
      <c r="J55" s="54" t="e">
        <f t="shared" si="1"/>
        <v>#N/A</v>
      </c>
      <c r="K55" s="57" t="e">
        <f>VLOOKUP(B55,MASTER!C$1:M$4457,11,FALSE)</f>
        <v>#N/A</v>
      </c>
    </row>
    <row r="56" spans="1:11" x14ac:dyDescent="0.3">
      <c r="A56" s="32">
        <f>FSR!D5</f>
        <v>0</v>
      </c>
      <c r="B56" s="35">
        <f>FSR!L67</f>
        <v>0</v>
      </c>
      <c r="C56" s="35">
        <f>FSR!M67</f>
        <v>0</v>
      </c>
      <c r="D56" s="37" t="e">
        <f>VLOOKUP(B56,MASTER!C$1:M$4457,3,FALSE)</f>
        <v>#N/A</v>
      </c>
      <c r="E56" s="37" t="e">
        <f>VLOOKUP(B56,MASTER!C$1:M$4457,2,FALSE)</f>
        <v>#N/A</v>
      </c>
      <c r="F56" s="33" t="e">
        <f>VLOOKUP(B56,MASTER!C$1:M$4457,8,FALSE)</f>
        <v>#N/A</v>
      </c>
      <c r="G56" s="39">
        <f>FSR!N67</f>
        <v>0</v>
      </c>
      <c r="H56" s="40">
        <f>FSR!E67</f>
        <v>0</v>
      </c>
      <c r="I56" s="37" t="e">
        <f>VLOOKUP(B56,MASTER!C$1:M$4457,7,FALSE)</f>
        <v>#N/A</v>
      </c>
      <c r="J56" s="54" t="e">
        <f t="shared" si="1"/>
        <v>#N/A</v>
      </c>
      <c r="K56" s="57" t="e">
        <f>VLOOKUP(B56,MASTER!C$1:M$4457,11,FALSE)</f>
        <v>#N/A</v>
      </c>
    </row>
    <row r="57" spans="1:11" x14ac:dyDescent="0.3">
      <c r="A57" s="32">
        <f>FSR!D5</f>
        <v>0</v>
      </c>
      <c r="B57" s="35">
        <f>FSR!L68</f>
        <v>0</v>
      </c>
      <c r="C57" s="35">
        <f>FSR!M68</f>
        <v>0</v>
      </c>
      <c r="D57" s="37" t="e">
        <f>VLOOKUP(B57,MASTER!C$1:M$4457,3,FALSE)</f>
        <v>#N/A</v>
      </c>
      <c r="E57" s="37" t="e">
        <f>VLOOKUP(B57,MASTER!C$1:M$4457,2,FALSE)</f>
        <v>#N/A</v>
      </c>
      <c r="F57" s="33" t="e">
        <f>VLOOKUP(B57,MASTER!C$1:M$4457,8,FALSE)</f>
        <v>#N/A</v>
      </c>
      <c r="G57" s="39">
        <f>FSR!N68</f>
        <v>0</v>
      </c>
      <c r="H57" s="40">
        <f>FSR!E68</f>
        <v>0</v>
      </c>
      <c r="I57" s="37" t="e">
        <f>VLOOKUP(B57,MASTER!C$1:M$4457,7,FALSE)</f>
        <v>#N/A</v>
      </c>
      <c r="J57" s="54" t="e">
        <f t="shared" si="1"/>
        <v>#N/A</v>
      </c>
      <c r="K57" s="57" t="e">
        <f>VLOOKUP(B57,MASTER!C$1:M$4457,11,FALSE)</f>
        <v>#N/A</v>
      </c>
    </row>
    <row r="58" spans="1:11" x14ac:dyDescent="0.3">
      <c r="A58" s="32">
        <f>FSR!D5</f>
        <v>0</v>
      </c>
      <c r="B58" s="35">
        <f>FSR!L69</f>
        <v>0</v>
      </c>
      <c r="C58" s="35">
        <f>FSR!M69</f>
        <v>0</v>
      </c>
      <c r="D58" s="37" t="e">
        <f>VLOOKUP(B58,MASTER!C$1:M$4457,3,FALSE)</f>
        <v>#N/A</v>
      </c>
      <c r="E58" s="37" t="e">
        <f>VLOOKUP(B58,MASTER!C$1:M$4457,2,FALSE)</f>
        <v>#N/A</v>
      </c>
      <c r="F58" s="33" t="e">
        <f>VLOOKUP(B58,MASTER!C$1:M$4457,8,FALSE)</f>
        <v>#N/A</v>
      </c>
      <c r="G58" s="39">
        <f>FSR!N69</f>
        <v>0</v>
      </c>
      <c r="H58" s="40">
        <f>FSR!E69</f>
        <v>0</v>
      </c>
      <c r="I58" s="37" t="e">
        <f>VLOOKUP(B58,MASTER!C$1:M$4457,7,FALSE)</f>
        <v>#N/A</v>
      </c>
      <c r="J58" s="54" t="e">
        <f t="shared" si="1"/>
        <v>#N/A</v>
      </c>
      <c r="K58" s="57" t="e">
        <f>VLOOKUP(B58,MASTER!C$1:M$4457,11,FALSE)</f>
        <v>#N/A</v>
      </c>
    </row>
    <row r="59" spans="1:11" x14ac:dyDescent="0.3">
      <c r="A59" s="32">
        <f>FSR!D5</f>
        <v>0</v>
      </c>
      <c r="B59" s="35">
        <f>FSR!L70</f>
        <v>0</v>
      </c>
      <c r="C59" s="35">
        <f>FSR!M70</f>
        <v>0</v>
      </c>
      <c r="D59" s="37" t="e">
        <f>VLOOKUP(B59,MASTER!C$1:M$4457,3,FALSE)</f>
        <v>#N/A</v>
      </c>
      <c r="E59" s="37" t="e">
        <f>VLOOKUP(B59,MASTER!C$1:M$4457,2,FALSE)</f>
        <v>#N/A</v>
      </c>
      <c r="F59" s="33" t="e">
        <f>VLOOKUP(B59,MASTER!C$1:M$4457,8,FALSE)</f>
        <v>#N/A</v>
      </c>
      <c r="G59" s="39">
        <f>FSR!N70</f>
        <v>0</v>
      </c>
      <c r="H59" s="40">
        <f>FSR!E70</f>
        <v>0</v>
      </c>
      <c r="I59" s="37" t="e">
        <f>VLOOKUP(B59,MASTER!C$1:M$4457,7,FALSE)</f>
        <v>#N/A</v>
      </c>
      <c r="J59" s="54" t="e">
        <f t="shared" si="1"/>
        <v>#N/A</v>
      </c>
      <c r="K59" s="57" t="e">
        <f>VLOOKUP(B59,MASTER!C$1:M$4457,11,FALSE)</f>
        <v>#N/A</v>
      </c>
    </row>
    <row r="60" spans="1:11" x14ac:dyDescent="0.3">
      <c r="A60" s="32">
        <f>FSR!D5</f>
        <v>0</v>
      </c>
      <c r="B60" s="35">
        <f>FSR!L71</f>
        <v>0</v>
      </c>
      <c r="C60" s="35">
        <f>FSR!M71</f>
        <v>0</v>
      </c>
      <c r="D60" s="37" t="e">
        <f>VLOOKUP(B60,MASTER!C$1:M$4457,3,FALSE)</f>
        <v>#N/A</v>
      </c>
      <c r="E60" s="37" t="e">
        <f>VLOOKUP(B60,MASTER!C$1:M$4457,2,FALSE)</f>
        <v>#N/A</v>
      </c>
      <c r="F60" s="33" t="e">
        <f>VLOOKUP(B60,MASTER!C$1:M$4457,8,FALSE)</f>
        <v>#N/A</v>
      </c>
      <c r="G60" s="39">
        <f>FSR!N71</f>
        <v>0</v>
      </c>
      <c r="H60" s="40">
        <f>FSR!E71</f>
        <v>0</v>
      </c>
      <c r="I60" s="37" t="e">
        <f>VLOOKUP(B60,MASTER!C$1:M$4457,7,FALSE)</f>
        <v>#N/A</v>
      </c>
      <c r="J60" s="54" t="e">
        <f t="shared" si="1"/>
        <v>#N/A</v>
      </c>
      <c r="K60" s="57" t="e">
        <f>VLOOKUP(B60,MASTER!C$1:M$4457,11,FALSE)</f>
        <v>#N/A</v>
      </c>
    </row>
    <row r="61" spans="1:11" x14ac:dyDescent="0.3">
      <c r="A61" s="32">
        <f>FSR!D5</f>
        <v>0</v>
      </c>
      <c r="B61" s="35">
        <f>FSR!L72</f>
        <v>0</v>
      </c>
      <c r="C61" s="35">
        <f>FSR!M72</f>
        <v>0</v>
      </c>
      <c r="D61" s="37" t="e">
        <f>VLOOKUP(B61,MASTER!C$1:M$4457,3,FALSE)</f>
        <v>#N/A</v>
      </c>
      <c r="E61" s="37" t="e">
        <f>VLOOKUP(B61,MASTER!C$1:M$4457,2,FALSE)</f>
        <v>#N/A</v>
      </c>
      <c r="F61" s="33" t="e">
        <f>VLOOKUP(B61,MASTER!C$1:M$4457,8,FALSE)</f>
        <v>#N/A</v>
      </c>
      <c r="G61" s="39">
        <f>FSR!N72</f>
        <v>0</v>
      </c>
      <c r="H61" s="40">
        <f>FSR!E72</f>
        <v>0</v>
      </c>
      <c r="I61" s="37" t="e">
        <f>VLOOKUP(B61,MASTER!C$1:M$4457,7,FALSE)</f>
        <v>#N/A</v>
      </c>
      <c r="J61" s="54" t="e">
        <f t="shared" si="1"/>
        <v>#N/A</v>
      </c>
      <c r="K61" s="57" t="e">
        <f>VLOOKUP(B61,MASTER!C$1:M$4457,11,FALSE)</f>
        <v>#N/A</v>
      </c>
    </row>
    <row r="62" spans="1:11" x14ac:dyDescent="0.3">
      <c r="A62" s="32">
        <f>FSR!D5</f>
        <v>0</v>
      </c>
      <c r="B62" s="35">
        <f>FSR!L73</f>
        <v>0</v>
      </c>
      <c r="C62" s="35">
        <f>FSR!M73</f>
        <v>0</v>
      </c>
      <c r="D62" s="37" t="e">
        <f>VLOOKUP(B62,MASTER!C$1:M$4457,3,FALSE)</f>
        <v>#N/A</v>
      </c>
      <c r="E62" s="37" t="e">
        <f>VLOOKUP(B62,MASTER!C$1:M$4457,2,FALSE)</f>
        <v>#N/A</v>
      </c>
      <c r="F62" s="33" t="e">
        <f>VLOOKUP(B62,MASTER!C$1:M$4457,8,FALSE)</f>
        <v>#N/A</v>
      </c>
      <c r="G62" s="39">
        <f>FSR!N73</f>
        <v>0</v>
      </c>
      <c r="H62" s="40">
        <f>FSR!E73</f>
        <v>0</v>
      </c>
      <c r="I62" s="37" t="e">
        <f>VLOOKUP(B62,MASTER!C$1:M$4457,7,FALSE)</f>
        <v>#N/A</v>
      </c>
      <c r="J62" s="54" t="e">
        <f t="shared" si="1"/>
        <v>#N/A</v>
      </c>
      <c r="K62" s="57" t="e">
        <f>VLOOKUP(B62,MASTER!C$1:M$4457,11,FALSE)</f>
        <v>#N/A</v>
      </c>
    </row>
    <row r="63" spans="1:11" x14ac:dyDescent="0.3">
      <c r="A63" s="32">
        <f>FSR!D5</f>
        <v>0</v>
      </c>
      <c r="B63" s="35">
        <f>FSR!L74</f>
        <v>0</v>
      </c>
      <c r="C63" s="35">
        <f>FSR!M74</f>
        <v>0</v>
      </c>
      <c r="D63" s="37" t="e">
        <f>VLOOKUP(B63,MASTER!C$1:M$4457,3,FALSE)</f>
        <v>#N/A</v>
      </c>
      <c r="E63" s="37" t="e">
        <f>VLOOKUP(B63,MASTER!C$1:M$4457,2,FALSE)</f>
        <v>#N/A</v>
      </c>
      <c r="F63" s="33" t="e">
        <f>VLOOKUP(B63,MASTER!C$1:M$4457,8,FALSE)</f>
        <v>#N/A</v>
      </c>
      <c r="G63" s="39">
        <f>FSR!N74</f>
        <v>0</v>
      </c>
      <c r="H63" s="40">
        <f>FSR!E74</f>
        <v>0</v>
      </c>
      <c r="I63" s="37" t="e">
        <f>VLOOKUP(B63,MASTER!C$1:M$4457,7,FALSE)</f>
        <v>#N/A</v>
      </c>
      <c r="J63" s="54" t="e">
        <f t="shared" si="1"/>
        <v>#N/A</v>
      </c>
      <c r="K63" s="57" t="e">
        <f>VLOOKUP(B63,MASTER!C$1:M$4457,11,FALSE)</f>
        <v>#N/A</v>
      </c>
    </row>
    <row r="64" spans="1:11" x14ac:dyDescent="0.3">
      <c r="A64" s="32">
        <f>FSR!D5</f>
        <v>0</v>
      </c>
      <c r="B64" s="35">
        <f>FSR!L75</f>
        <v>0</v>
      </c>
      <c r="C64" s="35">
        <f>FSR!M75</f>
        <v>0</v>
      </c>
      <c r="D64" s="37" t="e">
        <f>VLOOKUP(B64,MASTER!C$1:M$4457,3,FALSE)</f>
        <v>#N/A</v>
      </c>
      <c r="E64" s="37" t="e">
        <f>VLOOKUP(B64,MASTER!C$1:M$4457,2,FALSE)</f>
        <v>#N/A</v>
      </c>
      <c r="F64" s="33" t="e">
        <f>VLOOKUP(B64,MASTER!C$1:M$4457,8,FALSE)</f>
        <v>#N/A</v>
      </c>
      <c r="G64" s="39">
        <f>FSR!N75</f>
        <v>0</v>
      </c>
      <c r="H64" s="40">
        <f>FSR!E75</f>
        <v>0</v>
      </c>
      <c r="I64" s="37" t="e">
        <f>VLOOKUP(B64,MASTER!C$1:M$4457,7,FALSE)</f>
        <v>#N/A</v>
      </c>
      <c r="J64" s="54" t="e">
        <f t="shared" si="1"/>
        <v>#N/A</v>
      </c>
      <c r="K64" s="57" t="e">
        <f>VLOOKUP(B64,MASTER!C$1:M$4457,11,FALSE)</f>
        <v>#N/A</v>
      </c>
    </row>
    <row r="65" spans="1:11" x14ac:dyDescent="0.3">
      <c r="A65" s="32">
        <f>FSR!D5</f>
        <v>0</v>
      </c>
      <c r="B65" s="35">
        <f>FSR!L76</f>
        <v>0</v>
      </c>
      <c r="C65" s="35">
        <f>FSR!M76</f>
        <v>0</v>
      </c>
      <c r="D65" s="37" t="e">
        <f>VLOOKUP(B65,MASTER!C$1:M$4457,3,FALSE)</f>
        <v>#N/A</v>
      </c>
      <c r="E65" s="37" t="e">
        <f>VLOOKUP(B65,MASTER!C$1:M$4457,2,FALSE)</f>
        <v>#N/A</v>
      </c>
      <c r="F65" s="33" t="e">
        <f>VLOOKUP(B65,MASTER!C$1:M$4457,8,FALSE)</f>
        <v>#N/A</v>
      </c>
      <c r="G65" s="39">
        <f>FSR!N76</f>
        <v>0</v>
      </c>
      <c r="H65" s="40">
        <f>FSR!E76</f>
        <v>0</v>
      </c>
      <c r="I65" s="37" t="e">
        <f>VLOOKUP(B65,MASTER!C$1:M$4457,7,FALSE)</f>
        <v>#N/A</v>
      </c>
      <c r="J65" s="54" t="e">
        <f t="shared" si="1"/>
        <v>#N/A</v>
      </c>
      <c r="K65" s="57" t="e">
        <f>VLOOKUP(B65,MASTER!C$1:M$4457,11,FALSE)</f>
        <v>#N/A</v>
      </c>
    </row>
    <row r="66" spans="1:11" x14ac:dyDescent="0.3">
      <c r="A66" s="32">
        <f>FSR!D5</f>
        <v>0</v>
      </c>
      <c r="B66" s="35">
        <f>FSR!L77</f>
        <v>0</v>
      </c>
      <c r="C66" s="35">
        <f>FSR!M77</f>
        <v>0</v>
      </c>
      <c r="D66" s="37" t="e">
        <f>VLOOKUP(B66,MASTER!C$1:M$4457,3,FALSE)</f>
        <v>#N/A</v>
      </c>
      <c r="E66" s="37" t="e">
        <f>VLOOKUP(B66,MASTER!C$1:M$4457,2,FALSE)</f>
        <v>#N/A</v>
      </c>
      <c r="F66" s="33" t="e">
        <f>VLOOKUP(B66,MASTER!C$1:M$4457,8,FALSE)</f>
        <v>#N/A</v>
      </c>
      <c r="G66" s="39">
        <f>FSR!N77</f>
        <v>0</v>
      </c>
      <c r="H66" s="40">
        <f>FSR!E77</f>
        <v>0</v>
      </c>
      <c r="I66" s="37" t="e">
        <f>VLOOKUP(B66,MASTER!C$1:M$4457,7,FALSE)</f>
        <v>#N/A</v>
      </c>
      <c r="J66" s="54" t="e">
        <f t="shared" si="1"/>
        <v>#N/A</v>
      </c>
      <c r="K66" s="57" t="e">
        <f>VLOOKUP(B66,MASTER!C$1:M$4457,11,FALSE)</f>
        <v>#N/A</v>
      </c>
    </row>
    <row r="67" spans="1:11" x14ac:dyDescent="0.3">
      <c r="A67" s="32">
        <f>FSR!D5</f>
        <v>0</v>
      </c>
      <c r="B67" s="35">
        <f>FSR!L78</f>
        <v>0</v>
      </c>
      <c r="C67" s="35">
        <f>FSR!M78</f>
        <v>0</v>
      </c>
      <c r="D67" s="37" t="e">
        <f>VLOOKUP(B67,MASTER!C$1:M$4457,3,FALSE)</f>
        <v>#N/A</v>
      </c>
      <c r="E67" s="37" t="e">
        <f>VLOOKUP(B67,MASTER!C$1:M$4457,2,FALSE)</f>
        <v>#N/A</v>
      </c>
      <c r="F67" s="33" t="e">
        <f>VLOOKUP(B67,MASTER!C$1:M$4457,8,FALSE)</f>
        <v>#N/A</v>
      </c>
      <c r="G67" s="39">
        <f>FSR!N78</f>
        <v>0</v>
      </c>
      <c r="H67" s="40">
        <f>FSR!E78</f>
        <v>0</v>
      </c>
      <c r="I67" s="37" t="e">
        <f>VLOOKUP(B67,MASTER!C$1:M$4457,7,FALSE)</f>
        <v>#N/A</v>
      </c>
      <c r="J67" s="54" t="e">
        <f t="shared" si="1"/>
        <v>#N/A</v>
      </c>
      <c r="K67" s="57" t="e">
        <f>VLOOKUP(B67,MASTER!C$1:M$4457,11,FALSE)</f>
        <v>#N/A</v>
      </c>
    </row>
    <row r="68" spans="1:11" x14ac:dyDescent="0.3">
      <c r="A68" s="32">
        <f>FSR!D5</f>
        <v>0</v>
      </c>
      <c r="B68" s="35">
        <f>FSR!L79</f>
        <v>0</v>
      </c>
      <c r="C68" s="35">
        <f>FSR!M79</f>
        <v>0</v>
      </c>
      <c r="D68" s="37" t="e">
        <f>VLOOKUP(B68,MASTER!C$1:M$4457,3,FALSE)</f>
        <v>#N/A</v>
      </c>
      <c r="E68" s="37" t="e">
        <f>VLOOKUP(B68,MASTER!C$1:M$4457,2,FALSE)</f>
        <v>#N/A</v>
      </c>
      <c r="F68" s="33" t="e">
        <f>VLOOKUP(B68,MASTER!C$1:M$4457,8,FALSE)</f>
        <v>#N/A</v>
      </c>
      <c r="G68" s="39">
        <f>FSR!N79</f>
        <v>0</v>
      </c>
      <c r="H68" s="40">
        <f>FSR!E79</f>
        <v>0</v>
      </c>
      <c r="I68" s="37" t="e">
        <f>VLOOKUP(B68,MASTER!C$1:M$4457,7,FALSE)</f>
        <v>#N/A</v>
      </c>
      <c r="J68" s="54" t="e">
        <f t="shared" ref="J68:J79" si="2">G68*I68</f>
        <v>#N/A</v>
      </c>
      <c r="K68" s="57" t="e">
        <f>VLOOKUP(B68,MASTER!C$1:M$4457,11,FALSE)</f>
        <v>#N/A</v>
      </c>
    </row>
    <row r="69" spans="1:11" x14ac:dyDescent="0.3">
      <c r="A69" s="32">
        <f>FSR!D5</f>
        <v>0</v>
      </c>
      <c r="B69" s="35">
        <f>FSR!L80</f>
        <v>0</v>
      </c>
      <c r="C69" s="35">
        <f>FSR!M80</f>
        <v>0</v>
      </c>
      <c r="D69" s="37" t="e">
        <f>VLOOKUP(B69,MASTER!C$1:M$4457,3,FALSE)</f>
        <v>#N/A</v>
      </c>
      <c r="E69" s="37" t="e">
        <f>VLOOKUP(B69,MASTER!C$1:M$4457,2,FALSE)</f>
        <v>#N/A</v>
      </c>
      <c r="F69" s="33" t="e">
        <f>VLOOKUP(B69,MASTER!C$1:M$4457,8,FALSE)</f>
        <v>#N/A</v>
      </c>
      <c r="G69" s="39">
        <f>FSR!N80</f>
        <v>0</v>
      </c>
      <c r="H69" s="40">
        <f>FSR!E80</f>
        <v>0</v>
      </c>
      <c r="I69" s="37" t="e">
        <f>VLOOKUP(B69,MASTER!C$1:M$4457,7,FALSE)</f>
        <v>#N/A</v>
      </c>
      <c r="J69" s="54" t="e">
        <f t="shared" si="2"/>
        <v>#N/A</v>
      </c>
      <c r="K69" s="57" t="e">
        <f>VLOOKUP(B69,MASTER!C$1:M$4457,11,FALSE)</f>
        <v>#N/A</v>
      </c>
    </row>
    <row r="70" spans="1:11" x14ac:dyDescent="0.3">
      <c r="A70" s="32">
        <f>FSR!D5</f>
        <v>0</v>
      </c>
      <c r="B70" s="35">
        <f>FSR!L81</f>
        <v>0</v>
      </c>
      <c r="C70" s="35">
        <f>FSR!M81</f>
        <v>0</v>
      </c>
      <c r="D70" s="37" t="e">
        <f>VLOOKUP(B70,MASTER!C$1:M$4457,3,FALSE)</f>
        <v>#N/A</v>
      </c>
      <c r="E70" s="37" t="e">
        <f>VLOOKUP(B70,MASTER!C$1:M$4457,2,FALSE)</f>
        <v>#N/A</v>
      </c>
      <c r="F70" s="33" t="e">
        <f>VLOOKUP(B70,MASTER!C$1:M$4457,8,FALSE)</f>
        <v>#N/A</v>
      </c>
      <c r="G70" s="39">
        <f>FSR!N81</f>
        <v>0</v>
      </c>
      <c r="H70" s="40">
        <f>FSR!E81</f>
        <v>0</v>
      </c>
      <c r="I70" s="37" t="e">
        <f>VLOOKUP(B70,MASTER!C$1:M$4457,7,FALSE)</f>
        <v>#N/A</v>
      </c>
      <c r="J70" s="54" t="e">
        <f t="shared" si="2"/>
        <v>#N/A</v>
      </c>
      <c r="K70" s="57" t="e">
        <f>VLOOKUP(B70,MASTER!C$1:M$4457,11,FALSE)</f>
        <v>#N/A</v>
      </c>
    </row>
    <row r="71" spans="1:11" x14ac:dyDescent="0.3">
      <c r="A71" s="32">
        <f>FSR!D5</f>
        <v>0</v>
      </c>
      <c r="B71" s="35">
        <f>FSR!L82</f>
        <v>0</v>
      </c>
      <c r="C71" s="35">
        <f>FSR!M82</f>
        <v>0</v>
      </c>
      <c r="D71" s="37" t="e">
        <f>VLOOKUP(B71,MASTER!C$1:M$4457,3,FALSE)</f>
        <v>#N/A</v>
      </c>
      <c r="E71" s="37" t="e">
        <f>VLOOKUP(B71,MASTER!C$1:M$4457,2,FALSE)</f>
        <v>#N/A</v>
      </c>
      <c r="F71" s="33" t="e">
        <f>VLOOKUP(B71,MASTER!C$1:M$4457,8,FALSE)</f>
        <v>#N/A</v>
      </c>
      <c r="G71" s="39">
        <f>FSR!N82</f>
        <v>0</v>
      </c>
      <c r="H71" s="40">
        <f>FSR!E82</f>
        <v>0</v>
      </c>
      <c r="I71" s="37" t="e">
        <f>VLOOKUP(B71,MASTER!C$1:M$4457,7,FALSE)</f>
        <v>#N/A</v>
      </c>
      <c r="J71" s="54" t="e">
        <f t="shared" si="2"/>
        <v>#N/A</v>
      </c>
      <c r="K71" s="57" t="e">
        <f>VLOOKUP(B71,MASTER!C$1:M$4457,11,FALSE)</f>
        <v>#N/A</v>
      </c>
    </row>
    <row r="72" spans="1:11" x14ac:dyDescent="0.3">
      <c r="A72" s="32">
        <f>FSR!D5</f>
        <v>0</v>
      </c>
      <c r="B72" s="35">
        <f>FSR!L83</f>
        <v>0</v>
      </c>
      <c r="C72" s="35">
        <f>FSR!M83</f>
        <v>0</v>
      </c>
      <c r="D72" s="37" t="e">
        <f>VLOOKUP(B72,MASTER!C$1:M$4457,3,FALSE)</f>
        <v>#N/A</v>
      </c>
      <c r="E72" s="37" t="e">
        <f>VLOOKUP(B72,MASTER!C$1:M$4457,2,FALSE)</f>
        <v>#N/A</v>
      </c>
      <c r="F72" s="33" t="e">
        <f>VLOOKUP(B72,MASTER!C$1:M$4457,8,FALSE)</f>
        <v>#N/A</v>
      </c>
      <c r="G72" s="39">
        <f>FSR!N83</f>
        <v>0</v>
      </c>
      <c r="H72" s="40">
        <f>FSR!E83</f>
        <v>0</v>
      </c>
      <c r="I72" s="37" t="e">
        <f>VLOOKUP(B72,MASTER!C$1:M$4457,7,FALSE)</f>
        <v>#N/A</v>
      </c>
      <c r="J72" s="54" t="e">
        <f t="shared" si="2"/>
        <v>#N/A</v>
      </c>
      <c r="K72" s="57" t="e">
        <f>VLOOKUP(B72,MASTER!C$1:M$4457,11,FALSE)</f>
        <v>#N/A</v>
      </c>
    </row>
    <row r="73" spans="1:11" x14ac:dyDescent="0.3">
      <c r="A73" s="32">
        <f>FSR!D5</f>
        <v>0</v>
      </c>
      <c r="B73" s="35">
        <f>FSR!L84</f>
        <v>0</v>
      </c>
      <c r="C73" s="35">
        <f>FSR!M84</f>
        <v>0</v>
      </c>
      <c r="D73" s="37" t="e">
        <f>VLOOKUP(B73,MASTER!C$1:M$4457,3,FALSE)</f>
        <v>#N/A</v>
      </c>
      <c r="E73" s="37" t="e">
        <f>VLOOKUP(B73,MASTER!C$1:M$4457,2,FALSE)</f>
        <v>#N/A</v>
      </c>
      <c r="F73" s="33" t="e">
        <f>VLOOKUP(B73,MASTER!C$1:M$4457,8,FALSE)</f>
        <v>#N/A</v>
      </c>
      <c r="G73" s="39">
        <f>FSR!N84</f>
        <v>0</v>
      </c>
      <c r="H73" s="40">
        <f>FSR!E84</f>
        <v>0</v>
      </c>
      <c r="I73" s="37" t="e">
        <f>VLOOKUP(B73,MASTER!C$1:M$4457,7,FALSE)</f>
        <v>#N/A</v>
      </c>
      <c r="J73" s="54" t="e">
        <f t="shared" si="2"/>
        <v>#N/A</v>
      </c>
      <c r="K73" s="57" t="e">
        <f>VLOOKUP(B73,MASTER!C$1:M$4457,11,FALSE)</f>
        <v>#N/A</v>
      </c>
    </row>
    <row r="74" spans="1:11" x14ac:dyDescent="0.3">
      <c r="A74" s="32">
        <f>FSR!D5</f>
        <v>0</v>
      </c>
      <c r="B74" s="35">
        <f>FSR!L85</f>
        <v>0</v>
      </c>
      <c r="C74" s="35">
        <f>FSR!M85</f>
        <v>0</v>
      </c>
      <c r="D74" s="37" t="e">
        <f>VLOOKUP(B74,MASTER!C$1:M$4457,3,FALSE)</f>
        <v>#N/A</v>
      </c>
      <c r="E74" s="37" t="e">
        <f>VLOOKUP(B74,MASTER!C$1:M$4457,2,FALSE)</f>
        <v>#N/A</v>
      </c>
      <c r="F74" s="33" t="e">
        <f>VLOOKUP(B74,MASTER!C$1:M$4457,8,FALSE)</f>
        <v>#N/A</v>
      </c>
      <c r="G74" s="39">
        <f>FSR!N85</f>
        <v>0</v>
      </c>
      <c r="H74" s="40">
        <f>FSR!E85</f>
        <v>0</v>
      </c>
      <c r="I74" s="37" t="e">
        <f>VLOOKUP(B74,MASTER!C$1:M$4457,7,FALSE)</f>
        <v>#N/A</v>
      </c>
      <c r="J74" s="54" t="e">
        <f t="shared" si="2"/>
        <v>#N/A</v>
      </c>
      <c r="K74" s="57" t="e">
        <f>VLOOKUP(B74,MASTER!C$1:M$4457,11,FALSE)</f>
        <v>#N/A</v>
      </c>
    </row>
    <row r="75" spans="1:11" x14ac:dyDescent="0.3">
      <c r="A75" s="32">
        <f>FSR!D5</f>
        <v>0</v>
      </c>
      <c r="B75" s="35">
        <f>FSR!L86</f>
        <v>0</v>
      </c>
      <c r="C75" s="35">
        <f>FSR!M86</f>
        <v>0</v>
      </c>
      <c r="D75" s="37" t="e">
        <f>VLOOKUP(B75,MASTER!C$1:M$4457,3,FALSE)</f>
        <v>#N/A</v>
      </c>
      <c r="E75" s="37" t="e">
        <f>VLOOKUP(B75,MASTER!C$1:M$4457,2,FALSE)</f>
        <v>#N/A</v>
      </c>
      <c r="F75" s="33" t="e">
        <f>VLOOKUP(B75,MASTER!C$1:M$4457,8,FALSE)</f>
        <v>#N/A</v>
      </c>
      <c r="G75" s="39">
        <f>FSR!N86</f>
        <v>0</v>
      </c>
      <c r="H75" s="40">
        <f>FSR!E86</f>
        <v>0</v>
      </c>
      <c r="I75" s="37" t="e">
        <f>VLOOKUP(B75,MASTER!C$1:M$4457,7,FALSE)</f>
        <v>#N/A</v>
      </c>
      <c r="J75" s="54" t="e">
        <f t="shared" si="2"/>
        <v>#N/A</v>
      </c>
      <c r="K75" s="57" t="e">
        <f>VLOOKUP(B75,MASTER!C$1:M$4457,11,FALSE)</f>
        <v>#N/A</v>
      </c>
    </row>
    <row r="76" spans="1:11" x14ac:dyDescent="0.3">
      <c r="A76" s="32">
        <f>FSR!D5</f>
        <v>0</v>
      </c>
      <c r="B76" s="35">
        <f>FSR!L87</f>
        <v>0</v>
      </c>
      <c r="C76" s="35">
        <f>FSR!M87</f>
        <v>0</v>
      </c>
      <c r="D76" s="37" t="e">
        <f>VLOOKUP(B76,MASTER!C$1:M$4457,3,FALSE)</f>
        <v>#N/A</v>
      </c>
      <c r="E76" s="37" t="e">
        <f>VLOOKUP(B76,MASTER!C$1:M$4457,2,FALSE)</f>
        <v>#N/A</v>
      </c>
      <c r="F76" s="33" t="e">
        <f>VLOOKUP(B76,MASTER!C$1:M$4457,8,FALSE)</f>
        <v>#N/A</v>
      </c>
      <c r="G76" s="39">
        <f>FSR!N87</f>
        <v>0</v>
      </c>
      <c r="H76" s="40">
        <f>FSR!E87</f>
        <v>0</v>
      </c>
      <c r="I76" s="37" t="e">
        <f>VLOOKUP(B76,MASTER!C$1:M$4457,7,FALSE)</f>
        <v>#N/A</v>
      </c>
      <c r="J76" s="54" t="e">
        <f t="shared" si="2"/>
        <v>#N/A</v>
      </c>
      <c r="K76" s="57" t="e">
        <f>VLOOKUP(B76,MASTER!C$1:M$4457,11,FALSE)</f>
        <v>#N/A</v>
      </c>
    </row>
    <row r="77" spans="1:11" x14ac:dyDescent="0.3">
      <c r="A77" s="32">
        <f>FSR!D5</f>
        <v>0</v>
      </c>
      <c r="B77" s="35">
        <f>FSR!L88</f>
        <v>0</v>
      </c>
      <c r="C77" s="35">
        <f>FSR!M88</f>
        <v>0</v>
      </c>
      <c r="D77" s="37" t="e">
        <f>VLOOKUP(B77,MASTER!C$1:M$4457,3,FALSE)</f>
        <v>#N/A</v>
      </c>
      <c r="E77" s="37" t="e">
        <f>VLOOKUP(B77,MASTER!C$1:M$4457,2,FALSE)</f>
        <v>#N/A</v>
      </c>
      <c r="F77" s="33" t="e">
        <f>VLOOKUP(B77,MASTER!C$1:M$4457,8,FALSE)</f>
        <v>#N/A</v>
      </c>
      <c r="G77" s="39">
        <f>FSR!N88</f>
        <v>0</v>
      </c>
      <c r="H77" s="40">
        <f>FSR!E88</f>
        <v>0</v>
      </c>
      <c r="I77" s="37" t="e">
        <f>VLOOKUP(B77,MASTER!C$1:M$4457,7,FALSE)</f>
        <v>#N/A</v>
      </c>
      <c r="J77" s="54" t="e">
        <f t="shared" si="2"/>
        <v>#N/A</v>
      </c>
      <c r="K77" s="57" t="e">
        <f>VLOOKUP(B77,MASTER!C$1:M$4457,11,FALSE)</f>
        <v>#N/A</v>
      </c>
    </row>
    <row r="78" spans="1:11" x14ac:dyDescent="0.3">
      <c r="A78" s="32">
        <f>FSR!D5</f>
        <v>0</v>
      </c>
      <c r="B78" s="35">
        <f>FSR!L89</f>
        <v>0</v>
      </c>
      <c r="C78" s="35">
        <f>FSR!M89</f>
        <v>0</v>
      </c>
      <c r="D78" s="37" t="e">
        <f>VLOOKUP(B78,MASTER!C$1:M$4457,3,FALSE)</f>
        <v>#N/A</v>
      </c>
      <c r="E78" s="37" t="e">
        <f>VLOOKUP(B78,MASTER!C$1:M$4457,2,FALSE)</f>
        <v>#N/A</v>
      </c>
      <c r="F78" s="33" t="e">
        <f>VLOOKUP(B78,MASTER!C$1:M$4457,8,FALSE)</f>
        <v>#N/A</v>
      </c>
      <c r="G78" s="39">
        <f>FSR!N89</f>
        <v>0</v>
      </c>
      <c r="H78" s="40">
        <f>FSR!E89</f>
        <v>0</v>
      </c>
      <c r="I78" s="37" t="e">
        <f>VLOOKUP(B78,MASTER!C$1:M$4457,7,FALSE)</f>
        <v>#N/A</v>
      </c>
      <c r="J78" s="54" t="e">
        <f t="shared" si="2"/>
        <v>#N/A</v>
      </c>
      <c r="K78" s="57" t="e">
        <f>VLOOKUP(B78,MASTER!C$1:M$4457,11,FALSE)</f>
        <v>#N/A</v>
      </c>
    </row>
    <row r="79" spans="1:11" x14ac:dyDescent="0.3">
      <c r="A79" s="32">
        <f>FSR!D5</f>
        <v>0</v>
      </c>
      <c r="B79" s="35">
        <f>FSR!L90</f>
        <v>0</v>
      </c>
      <c r="C79" s="35">
        <f>FSR!M90</f>
        <v>0</v>
      </c>
      <c r="D79" s="37" t="e">
        <f>VLOOKUP(B79,MASTER!C$1:M$4457,3,FALSE)</f>
        <v>#N/A</v>
      </c>
      <c r="E79" s="37" t="e">
        <f>VLOOKUP(B79,MASTER!C$1:M$4457,2,FALSE)</f>
        <v>#N/A</v>
      </c>
      <c r="F79" s="33" t="e">
        <f>VLOOKUP(B79,MASTER!C$1:M$4457,8,FALSE)</f>
        <v>#N/A</v>
      </c>
      <c r="G79" s="39">
        <f>FSR!N90</f>
        <v>0</v>
      </c>
      <c r="H79" s="40">
        <f>FSR!E90</f>
        <v>0</v>
      </c>
      <c r="I79" s="37" t="e">
        <f>VLOOKUP(B79,MASTER!C$1:M$4457,7,FALSE)</f>
        <v>#N/A</v>
      </c>
      <c r="J79" s="54" t="e">
        <f t="shared" si="2"/>
        <v>#N/A</v>
      </c>
      <c r="K79" s="57" t="e">
        <f>VLOOKUP(B79,MASTER!C$1:M$4457,11,FALSE)</f>
        <v>#N/A</v>
      </c>
    </row>
  </sheetData>
  <sheetProtection algorithmName="SHA-512" hashValue="l+2psCY93f/6d2mx+MjPm8axLDqPKZFTb4RhIyJt8ifzxzmsUtusgKGpImzahuHmGvkBv2maRt38nsKKLGNFKw==" saltValue="TgOpeyb7G2zIXEny7MaMXw==" spinCount="100000" sheet="1" objects="1" scenarios="1"/>
  <mergeCells count="1">
    <mergeCell ref="A1:J1"/>
  </mergeCells>
  <phoneticPr fontId="0" type="noConversion"/>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N80"/>
  <sheetViews>
    <sheetView zoomScale="95" zoomScaleNormal="95" workbookViewId="0">
      <selection activeCell="A14" sqref="A14"/>
    </sheetView>
  </sheetViews>
  <sheetFormatPr defaultColWidth="9.109375" defaultRowHeight="14.4" x14ac:dyDescent="0.3"/>
  <cols>
    <col min="1" max="1" width="5.44140625" style="31" bestFit="1" customWidth="1"/>
    <col min="2" max="2" width="23.33203125" style="43" bestFit="1" customWidth="1"/>
    <col min="3" max="3" width="25.33203125" style="43" bestFit="1" customWidth="1"/>
    <col min="4" max="5" width="10.109375" style="43" bestFit="1" customWidth="1"/>
    <col min="6" max="6" width="8.5546875" style="43" bestFit="1" customWidth="1"/>
    <col min="7" max="7" width="17" style="45" bestFit="1" customWidth="1"/>
    <col min="8" max="8" width="7.33203125" style="45" bestFit="1" customWidth="1"/>
    <col min="9" max="10" width="9" style="45" bestFit="1" customWidth="1"/>
    <col min="11" max="11" width="11.88671875" style="45" bestFit="1" customWidth="1"/>
    <col min="12" max="12" width="17.88671875" style="48" customWidth="1"/>
    <col min="13" max="13" width="11.6640625" style="22" bestFit="1" customWidth="1"/>
    <col min="14" max="14" width="20.6640625" style="22" bestFit="1" customWidth="1"/>
    <col min="15" max="16384" width="9.109375" style="22"/>
  </cols>
  <sheetData>
    <row r="1" spans="1:14" s="31" customFormat="1" x14ac:dyDescent="0.3">
      <c r="A1" s="130" t="s">
        <v>12</v>
      </c>
      <c r="B1" s="131"/>
      <c r="C1" s="131"/>
      <c r="D1" s="131"/>
      <c r="E1" s="131"/>
      <c r="F1" s="131"/>
      <c r="G1" s="131"/>
      <c r="H1" s="131"/>
      <c r="I1" s="131"/>
      <c r="J1" s="131"/>
      <c r="K1" s="131"/>
      <c r="L1" s="131"/>
      <c r="M1" s="133"/>
      <c r="N1" s="134"/>
    </row>
    <row r="2" spans="1:14" s="18" customFormat="1" x14ac:dyDescent="0.3">
      <c r="A2" s="15" t="s">
        <v>30</v>
      </c>
      <c r="B2" s="16" t="s">
        <v>20</v>
      </c>
      <c r="C2" s="27" t="s">
        <v>38</v>
      </c>
      <c r="D2" s="27" t="s">
        <v>39</v>
      </c>
      <c r="E2" s="17" t="s">
        <v>40</v>
      </c>
      <c r="F2" s="17" t="s">
        <v>16</v>
      </c>
      <c r="G2" s="23" t="s">
        <v>41</v>
      </c>
      <c r="H2" s="23" t="s">
        <v>17</v>
      </c>
      <c r="I2" s="23" t="s">
        <v>35</v>
      </c>
      <c r="J2" s="23" t="s">
        <v>36</v>
      </c>
      <c r="K2" s="23" t="s">
        <v>32</v>
      </c>
      <c r="L2" s="46" t="s">
        <v>31</v>
      </c>
      <c r="M2" s="46" t="s">
        <v>3677</v>
      </c>
      <c r="N2" s="46" t="s">
        <v>3671</v>
      </c>
    </row>
    <row r="3" spans="1:14" x14ac:dyDescent="0.3">
      <c r="A3" s="32">
        <f>FSR!D5</f>
        <v>0</v>
      </c>
      <c r="B3" s="35">
        <f>FSR!H14</f>
        <v>0</v>
      </c>
      <c r="C3" s="35">
        <f>FSR!I14</f>
        <v>0</v>
      </c>
      <c r="D3" s="35">
        <f>FSR!J14</f>
        <v>0</v>
      </c>
      <c r="E3" s="44">
        <f>FSR!A14</f>
        <v>0</v>
      </c>
      <c r="F3" s="44">
        <f>FSR!B14</f>
        <v>0</v>
      </c>
      <c r="G3" s="40">
        <f>FSR!E14</f>
        <v>0</v>
      </c>
      <c r="H3" s="39">
        <f>FSR!C14</f>
        <v>0</v>
      </c>
      <c r="I3" s="41" t="e">
        <f>VLOOKUP(B3,MASTER!C$1:M$4457,7,FALSE)</f>
        <v>#N/A</v>
      </c>
      <c r="J3" s="41" t="e">
        <f>H3*I3</f>
        <v>#N/A</v>
      </c>
      <c r="K3" s="41" t="e">
        <f>VLOOKUP(B3,MASTER!C$1:M$4457,2,FALSE)</f>
        <v>#N/A</v>
      </c>
      <c r="L3" s="47" t="e">
        <f>VLOOKUP(B3,MASTER!C$1:M$4457,3,FALSE)</f>
        <v>#N/A</v>
      </c>
      <c r="M3" s="51" t="e">
        <f>VLOOKUP(B3,MASTER!C$1:M$4457,4,FALSE)</f>
        <v>#N/A</v>
      </c>
      <c r="N3" s="80">
        <f>FSR!K14</f>
        <v>0</v>
      </c>
    </row>
    <row r="4" spans="1:14" x14ac:dyDescent="0.3">
      <c r="A4" s="32">
        <f>FSR!D5</f>
        <v>0</v>
      </c>
      <c r="B4" s="35">
        <f>FSR!H15</f>
        <v>0</v>
      </c>
      <c r="C4" s="35">
        <f>FSR!I15</f>
        <v>0</v>
      </c>
      <c r="D4" s="35">
        <f>FSR!J15</f>
        <v>0</v>
      </c>
      <c r="E4" s="44">
        <f>FSR!A15</f>
        <v>0</v>
      </c>
      <c r="F4" s="44">
        <f>FSR!B15</f>
        <v>0</v>
      </c>
      <c r="G4" s="40">
        <f>FSR!E15</f>
        <v>0</v>
      </c>
      <c r="H4" s="39">
        <f>FSR!C15</f>
        <v>0</v>
      </c>
      <c r="I4" s="41" t="e">
        <f>VLOOKUP(B4,MASTER!C$1:M$4457,7,FALSE)</f>
        <v>#N/A</v>
      </c>
      <c r="J4" s="41" t="e">
        <f t="shared" ref="J4:J67" si="0">H4*I4</f>
        <v>#N/A</v>
      </c>
      <c r="K4" s="41" t="e">
        <f>VLOOKUP(B4,MASTER!C$1:M$4457,2,FALSE)</f>
        <v>#N/A</v>
      </c>
      <c r="L4" s="47" t="e">
        <f>VLOOKUP(B4,MASTER!C$1:M$4457,3,FALSE)</f>
        <v>#N/A</v>
      </c>
      <c r="M4" s="51" t="e">
        <f>VLOOKUP(B4,MASTER!C$1:M$4457,4,FALSE)</f>
        <v>#N/A</v>
      </c>
      <c r="N4" s="80">
        <f>FSR!K15</f>
        <v>0</v>
      </c>
    </row>
    <row r="5" spans="1:14" x14ac:dyDescent="0.3">
      <c r="A5" s="32">
        <f>FSR!D5</f>
        <v>0</v>
      </c>
      <c r="B5" s="35">
        <f>FSR!H16</f>
        <v>0</v>
      </c>
      <c r="C5" s="35">
        <f>FSR!I16</f>
        <v>0</v>
      </c>
      <c r="D5" s="35">
        <f>FSR!J16</f>
        <v>0</v>
      </c>
      <c r="E5" s="44">
        <f>FSR!A16</f>
        <v>0</v>
      </c>
      <c r="F5" s="44">
        <f>FSR!B16</f>
        <v>0</v>
      </c>
      <c r="G5" s="40">
        <f>FSR!E16</f>
        <v>0</v>
      </c>
      <c r="H5" s="39">
        <f>FSR!C16</f>
        <v>0</v>
      </c>
      <c r="I5" s="41" t="e">
        <f>VLOOKUP(B5,MASTER!C$1:M$4457,7,FALSE)</f>
        <v>#N/A</v>
      </c>
      <c r="J5" s="41" t="e">
        <f t="shared" si="0"/>
        <v>#N/A</v>
      </c>
      <c r="K5" s="41" t="e">
        <f>VLOOKUP(B5,MASTER!C$1:M$4457,2,FALSE)</f>
        <v>#N/A</v>
      </c>
      <c r="L5" s="47" t="e">
        <f>VLOOKUP(B5,MASTER!C$1:M$4457,3,FALSE)</f>
        <v>#N/A</v>
      </c>
      <c r="M5" s="51" t="e">
        <f>VLOOKUP(B5,MASTER!C$1:M$4457,4,FALSE)</f>
        <v>#N/A</v>
      </c>
      <c r="N5" s="80">
        <f>FSR!K16</f>
        <v>0</v>
      </c>
    </row>
    <row r="6" spans="1:14" x14ac:dyDescent="0.3">
      <c r="A6" s="32">
        <f>FSR!D5</f>
        <v>0</v>
      </c>
      <c r="B6" s="35">
        <f>FSR!H17</f>
        <v>0</v>
      </c>
      <c r="C6" s="35">
        <f>FSR!I17</f>
        <v>0</v>
      </c>
      <c r="D6" s="35">
        <f>FSR!J17</f>
        <v>0</v>
      </c>
      <c r="E6" s="44">
        <f>FSR!A17</f>
        <v>0</v>
      </c>
      <c r="F6" s="44">
        <f>FSR!B17</f>
        <v>0</v>
      </c>
      <c r="G6" s="40">
        <f>FSR!E17</f>
        <v>0</v>
      </c>
      <c r="H6" s="39">
        <f>FSR!C17</f>
        <v>0</v>
      </c>
      <c r="I6" s="41" t="e">
        <f>VLOOKUP(B6,MASTER!C$1:M$4457,7,FALSE)</f>
        <v>#N/A</v>
      </c>
      <c r="J6" s="41" t="e">
        <f t="shared" si="0"/>
        <v>#N/A</v>
      </c>
      <c r="K6" s="41" t="e">
        <f>VLOOKUP(B6,MASTER!C$1:M$4457,2,FALSE)</f>
        <v>#N/A</v>
      </c>
      <c r="L6" s="47" t="e">
        <f>VLOOKUP(B6,MASTER!C$1:M$4457,3,FALSE)</f>
        <v>#N/A</v>
      </c>
      <c r="M6" s="51" t="e">
        <f>VLOOKUP(B6,MASTER!C$1:M$4457,4,FALSE)</f>
        <v>#N/A</v>
      </c>
      <c r="N6" s="80">
        <f>FSR!K17</f>
        <v>0</v>
      </c>
    </row>
    <row r="7" spans="1:14" x14ac:dyDescent="0.3">
      <c r="A7" s="32">
        <f>FSR!D5</f>
        <v>0</v>
      </c>
      <c r="B7" s="35">
        <f>FSR!H18</f>
        <v>0</v>
      </c>
      <c r="C7" s="35">
        <f>FSR!I18</f>
        <v>0</v>
      </c>
      <c r="D7" s="35">
        <f>FSR!J18</f>
        <v>0</v>
      </c>
      <c r="E7" s="44">
        <f>FSR!A18</f>
        <v>0</v>
      </c>
      <c r="F7" s="44">
        <f>FSR!B18</f>
        <v>0</v>
      </c>
      <c r="G7" s="40">
        <f>FSR!E18</f>
        <v>0</v>
      </c>
      <c r="H7" s="39">
        <f>FSR!C18</f>
        <v>0</v>
      </c>
      <c r="I7" s="41" t="e">
        <f>VLOOKUP(B7,MASTER!C$1:M$4457,7,FALSE)</f>
        <v>#N/A</v>
      </c>
      <c r="J7" s="41" t="e">
        <f t="shared" si="0"/>
        <v>#N/A</v>
      </c>
      <c r="K7" s="41" t="e">
        <f>VLOOKUP(B7,MASTER!C$1:M$4457,2,FALSE)</f>
        <v>#N/A</v>
      </c>
      <c r="L7" s="47" t="e">
        <f>VLOOKUP(B7,MASTER!C$1:M$4457,3,FALSE)</f>
        <v>#N/A</v>
      </c>
      <c r="M7" s="51" t="e">
        <f>VLOOKUP(B7,MASTER!C$1:M$4457,4,FALSE)</f>
        <v>#N/A</v>
      </c>
      <c r="N7" s="80">
        <f>FSR!K18</f>
        <v>0</v>
      </c>
    </row>
    <row r="8" spans="1:14" x14ac:dyDescent="0.3">
      <c r="A8" s="32">
        <f>FSR!D5</f>
        <v>0</v>
      </c>
      <c r="B8" s="35">
        <f>FSR!H19</f>
        <v>0</v>
      </c>
      <c r="C8" s="35">
        <f>FSR!I19</f>
        <v>0</v>
      </c>
      <c r="D8" s="35">
        <f>FSR!J19</f>
        <v>0</v>
      </c>
      <c r="E8" s="44">
        <f>FSR!A19</f>
        <v>0</v>
      </c>
      <c r="F8" s="44">
        <f>FSR!B19</f>
        <v>0</v>
      </c>
      <c r="G8" s="40">
        <f>FSR!E19</f>
        <v>0</v>
      </c>
      <c r="H8" s="39">
        <f>FSR!C19</f>
        <v>0</v>
      </c>
      <c r="I8" s="41" t="e">
        <f>VLOOKUP(B8,MASTER!C$1:M$4457,7,FALSE)</f>
        <v>#N/A</v>
      </c>
      <c r="J8" s="41" t="e">
        <f t="shared" si="0"/>
        <v>#N/A</v>
      </c>
      <c r="K8" s="41" t="e">
        <f>VLOOKUP(B8,MASTER!C$1:M$4457,2,FALSE)</f>
        <v>#N/A</v>
      </c>
      <c r="L8" s="47" t="e">
        <f>VLOOKUP(B8,MASTER!C$1:M$4457,3,FALSE)</f>
        <v>#N/A</v>
      </c>
      <c r="M8" s="51" t="e">
        <f>VLOOKUP(B8,MASTER!C$1:M$4457,4,FALSE)</f>
        <v>#N/A</v>
      </c>
      <c r="N8" s="80">
        <f>FSR!K19</f>
        <v>0</v>
      </c>
    </row>
    <row r="9" spans="1:14" x14ac:dyDescent="0.3">
      <c r="A9" s="32">
        <f>FSR!D5</f>
        <v>0</v>
      </c>
      <c r="B9" s="35">
        <f>FSR!H20</f>
        <v>0</v>
      </c>
      <c r="C9" s="35">
        <f>FSR!I20</f>
        <v>0</v>
      </c>
      <c r="D9" s="35">
        <f>FSR!J20</f>
        <v>0</v>
      </c>
      <c r="E9" s="44">
        <f>FSR!A20</f>
        <v>0</v>
      </c>
      <c r="F9" s="44">
        <f>FSR!B20</f>
        <v>0</v>
      </c>
      <c r="G9" s="40">
        <f>FSR!E20</f>
        <v>0</v>
      </c>
      <c r="H9" s="39">
        <f>FSR!C20</f>
        <v>0</v>
      </c>
      <c r="I9" s="41" t="e">
        <f>VLOOKUP(B9,MASTER!C$1:M$4457,7,FALSE)</f>
        <v>#N/A</v>
      </c>
      <c r="J9" s="41" t="e">
        <f t="shared" si="0"/>
        <v>#N/A</v>
      </c>
      <c r="K9" s="41" t="e">
        <f>VLOOKUP(B9,MASTER!C$1:M$4457,2,FALSE)</f>
        <v>#N/A</v>
      </c>
      <c r="L9" s="47" t="e">
        <f>VLOOKUP(B9,MASTER!C$1:M$4457,3,FALSE)</f>
        <v>#N/A</v>
      </c>
      <c r="M9" s="51" t="e">
        <f>VLOOKUP(B9,MASTER!C$1:M$4457,4,FALSE)</f>
        <v>#N/A</v>
      </c>
      <c r="N9" s="80">
        <f>FSR!K20</f>
        <v>0</v>
      </c>
    </row>
    <row r="10" spans="1:14" x14ac:dyDescent="0.3">
      <c r="A10" s="32">
        <f>FSR!D5</f>
        <v>0</v>
      </c>
      <c r="B10" s="35">
        <f>FSR!H21</f>
        <v>0</v>
      </c>
      <c r="C10" s="35">
        <f>FSR!I21</f>
        <v>0</v>
      </c>
      <c r="D10" s="35">
        <f>FSR!J21</f>
        <v>0</v>
      </c>
      <c r="E10" s="44">
        <f>FSR!A21</f>
        <v>0</v>
      </c>
      <c r="F10" s="44">
        <f>FSR!B21</f>
        <v>0</v>
      </c>
      <c r="G10" s="40">
        <f>FSR!E21</f>
        <v>0</v>
      </c>
      <c r="H10" s="39">
        <f>FSR!C21</f>
        <v>0</v>
      </c>
      <c r="I10" s="41" t="e">
        <f>VLOOKUP(B10,MASTER!C$1:M$4457,7,FALSE)</f>
        <v>#N/A</v>
      </c>
      <c r="J10" s="41" t="e">
        <f t="shared" si="0"/>
        <v>#N/A</v>
      </c>
      <c r="K10" s="41" t="e">
        <f>VLOOKUP(B10,MASTER!C$1:M$4457,2,FALSE)</f>
        <v>#N/A</v>
      </c>
      <c r="L10" s="47" t="e">
        <f>VLOOKUP(B10,MASTER!C$1:M$4457,3,FALSE)</f>
        <v>#N/A</v>
      </c>
      <c r="M10" s="51" t="e">
        <f>VLOOKUP(B10,MASTER!C$1:M$4457,4,FALSE)</f>
        <v>#N/A</v>
      </c>
      <c r="N10" s="80">
        <f>FSR!K21</f>
        <v>0</v>
      </c>
    </row>
    <row r="11" spans="1:14" x14ac:dyDescent="0.3">
      <c r="A11" s="32">
        <f>FSR!D5</f>
        <v>0</v>
      </c>
      <c r="B11" s="35">
        <f>FSR!H22</f>
        <v>0</v>
      </c>
      <c r="C11" s="35">
        <f>FSR!I22</f>
        <v>0</v>
      </c>
      <c r="D11" s="35">
        <f>FSR!J22</f>
        <v>0</v>
      </c>
      <c r="E11" s="44">
        <f>FSR!A22</f>
        <v>0</v>
      </c>
      <c r="F11" s="44">
        <f>FSR!B22</f>
        <v>0</v>
      </c>
      <c r="G11" s="40">
        <f>FSR!E22</f>
        <v>0</v>
      </c>
      <c r="H11" s="39">
        <f>FSR!C22</f>
        <v>0</v>
      </c>
      <c r="I11" s="41" t="e">
        <f>VLOOKUP(B11,MASTER!C$1:M$4457,7,FALSE)</f>
        <v>#N/A</v>
      </c>
      <c r="J11" s="41" t="e">
        <f t="shared" si="0"/>
        <v>#N/A</v>
      </c>
      <c r="K11" s="41" t="e">
        <f>VLOOKUP(B11,MASTER!C$1:M$4457,2,FALSE)</f>
        <v>#N/A</v>
      </c>
      <c r="L11" s="47" t="e">
        <f>VLOOKUP(B11,MASTER!C$1:M$4457,3,FALSE)</f>
        <v>#N/A</v>
      </c>
      <c r="M11" s="51" t="e">
        <f>VLOOKUP(B11,MASTER!C$1:M$4457,4,FALSE)</f>
        <v>#N/A</v>
      </c>
      <c r="N11" s="80">
        <f>FSR!K22</f>
        <v>0</v>
      </c>
    </row>
    <row r="12" spans="1:14" x14ac:dyDescent="0.3">
      <c r="A12" s="32">
        <f>FSR!D5</f>
        <v>0</v>
      </c>
      <c r="B12" s="35">
        <f>FSR!H23</f>
        <v>0</v>
      </c>
      <c r="C12" s="35">
        <f>FSR!I23</f>
        <v>0</v>
      </c>
      <c r="D12" s="35">
        <f>FSR!J23</f>
        <v>0</v>
      </c>
      <c r="E12" s="44">
        <f>FSR!A23</f>
        <v>0</v>
      </c>
      <c r="F12" s="44">
        <f>FSR!B23</f>
        <v>0</v>
      </c>
      <c r="G12" s="40">
        <f>FSR!E23</f>
        <v>0</v>
      </c>
      <c r="H12" s="39">
        <f>FSR!C23</f>
        <v>0</v>
      </c>
      <c r="I12" s="41" t="e">
        <f>VLOOKUP(B12,MASTER!C$1:M$4457,7,FALSE)</f>
        <v>#N/A</v>
      </c>
      <c r="J12" s="41" t="e">
        <f t="shared" si="0"/>
        <v>#N/A</v>
      </c>
      <c r="K12" s="41" t="e">
        <f>VLOOKUP(B12,MASTER!C$1:M$4457,2,FALSE)</f>
        <v>#N/A</v>
      </c>
      <c r="L12" s="47" t="e">
        <f>VLOOKUP(B12,MASTER!C$1:M$4457,3,FALSE)</f>
        <v>#N/A</v>
      </c>
      <c r="M12" s="51" t="e">
        <f>VLOOKUP(B12,MASTER!C$1:M$4457,4,FALSE)</f>
        <v>#N/A</v>
      </c>
      <c r="N12" s="80">
        <f>FSR!K23</f>
        <v>0</v>
      </c>
    </row>
    <row r="13" spans="1:14" x14ac:dyDescent="0.3">
      <c r="A13" s="32">
        <f>FSR!D5</f>
        <v>0</v>
      </c>
      <c r="B13" s="35">
        <f>FSR!H24</f>
        <v>0</v>
      </c>
      <c r="C13" s="35">
        <f>FSR!I24</f>
        <v>0</v>
      </c>
      <c r="D13" s="35">
        <f>FSR!J24</f>
        <v>0</v>
      </c>
      <c r="E13" s="44">
        <f>FSR!A24</f>
        <v>0</v>
      </c>
      <c r="F13" s="44">
        <f>FSR!B24</f>
        <v>0</v>
      </c>
      <c r="G13" s="40">
        <f>FSR!E24</f>
        <v>0</v>
      </c>
      <c r="H13" s="39">
        <f>FSR!C24</f>
        <v>0</v>
      </c>
      <c r="I13" s="41" t="e">
        <f>VLOOKUP(B13,MASTER!C$1:M$4457,7,FALSE)</f>
        <v>#N/A</v>
      </c>
      <c r="J13" s="41" t="e">
        <f t="shared" si="0"/>
        <v>#N/A</v>
      </c>
      <c r="K13" s="41" t="e">
        <f>VLOOKUP(B13,MASTER!C$1:M$4457,2,FALSE)</f>
        <v>#N/A</v>
      </c>
      <c r="L13" s="47" t="e">
        <f>VLOOKUP(B13,MASTER!C$1:M$4457,3,FALSE)</f>
        <v>#N/A</v>
      </c>
      <c r="M13" s="51" t="e">
        <f>VLOOKUP(B13,MASTER!C$1:M$4457,4,FALSE)</f>
        <v>#N/A</v>
      </c>
      <c r="N13" s="80">
        <f>FSR!K24</f>
        <v>0</v>
      </c>
    </row>
    <row r="14" spans="1:14" x14ac:dyDescent="0.3">
      <c r="A14" s="32">
        <f>FSR!D5</f>
        <v>0</v>
      </c>
      <c r="B14" s="35">
        <f>FSR!H25</f>
        <v>0</v>
      </c>
      <c r="C14" s="35">
        <f>FSR!I25</f>
        <v>0</v>
      </c>
      <c r="D14" s="35">
        <f>FSR!J25</f>
        <v>0</v>
      </c>
      <c r="E14" s="44">
        <f>FSR!A25</f>
        <v>0</v>
      </c>
      <c r="F14" s="44">
        <f>FSR!B25</f>
        <v>0</v>
      </c>
      <c r="G14" s="40">
        <f>FSR!E25</f>
        <v>0</v>
      </c>
      <c r="H14" s="39">
        <f>FSR!C25</f>
        <v>0</v>
      </c>
      <c r="I14" s="41" t="e">
        <f>VLOOKUP(B14,MASTER!C$1:M$4457,7,FALSE)</f>
        <v>#N/A</v>
      </c>
      <c r="J14" s="41" t="e">
        <f t="shared" si="0"/>
        <v>#N/A</v>
      </c>
      <c r="K14" s="41" t="e">
        <f>VLOOKUP(B14,MASTER!C$1:M$4457,2,FALSE)</f>
        <v>#N/A</v>
      </c>
      <c r="L14" s="47" t="e">
        <f>VLOOKUP(B14,MASTER!C$1:M$4457,3,FALSE)</f>
        <v>#N/A</v>
      </c>
      <c r="M14" s="51" t="e">
        <f>VLOOKUP(B14,MASTER!C$1:M$4457,4,FALSE)</f>
        <v>#N/A</v>
      </c>
      <c r="N14" s="80">
        <f>FSR!K25</f>
        <v>0</v>
      </c>
    </row>
    <row r="15" spans="1:14" x14ac:dyDescent="0.3">
      <c r="A15" s="32">
        <f>FSR!D5</f>
        <v>0</v>
      </c>
      <c r="B15" s="35">
        <f>FSR!H26</f>
        <v>0</v>
      </c>
      <c r="C15" s="35">
        <f>FSR!I26</f>
        <v>0</v>
      </c>
      <c r="D15" s="35">
        <f>FSR!J26</f>
        <v>0</v>
      </c>
      <c r="E15" s="44">
        <f>FSR!A26</f>
        <v>0</v>
      </c>
      <c r="F15" s="44">
        <f>FSR!B26</f>
        <v>0</v>
      </c>
      <c r="G15" s="40">
        <f>FSR!E26</f>
        <v>0</v>
      </c>
      <c r="H15" s="39">
        <f>FSR!C26</f>
        <v>0</v>
      </c>
      <c r="I15" s="41" t="e">
        <f>VLOOKUP(B15,MASTER!C$1:M$4457,7,FALSE)</f>
        <v>#N/A</v>
      </c>
      <c r="J15" s="41" t="e">
        <f t="shared" si="0"/>
        <v>#N/A</v>
      </c>
      <c r="K15" s="41" t="e">
        <f>VLOOKUP(B15,MASTER!C$1:M$4457,2,FALSE)</f>
        <v>#N/A</v>
      </c>
      <c r="L15" s="47" t="e">
        <f>VLOOKUP(B15,MASTER!C$1:M$4457,3,FALSE)</f>
        <v>#N/A</v>
      </c>
      <c r="M15" s="51" t="e">
        <f>VLOOKUP(B15,MASTER!C$1:M$4457,4,FALSE)</f>
        <v>#N/A</v>
      </c>
      <c r="N15" s="80">
        <f>FSR!K26</f>
        <v>0</v>
      </c>
    </row>
    <row r="16" spans="1:14" x14ac:dyDescent="0.3">
      <c r="A16" s="32">
        <f>FSR!D5</f>
        <v>0</v>
      </c>
      <c r="B16" s="35">
        <f>FSR!H27</f>
        <v>0</v>
      </c>
      <c r="C16" s="35">
        <f>FSR!I27</f>
        <v>0</v>
      </c>
      <c r="D16" s="35">
        <f>FSR!J27</f>
        <v>0</v>
      </c>
      <c r="E16" s="44">
        <f>FSR!A27</f>
        <v>0</v>
      </c>
      <c r="F16" s="44">
        <f>FSR!B27</f>
        <v>0</v>
      </c>
      <c r="G16" s="40">
        <f>FSR!E27</f>
        <v>0</v>
      </c>
      <c r="H16" s="39">
        <f>FSR!C27</f>
        <v>0</v>
      </c>
      <c r="I16" s="41" t="e">
        <f>VLOOKUP(B16,MASTER!C$1:M$4457,7,FALSE)</f>
        <v>#N/A</v>
      </c>
      <c r="J16" s="41" t="e">
        <f t="shared" si="0"/>
        <v>#N/A</v>
      </c>
      <c r="K16" s="41" t="e">
        <f>VLOOKUP(B16,MASTER!C$1:M$4457,2,FALSE)</f>
        <v>#N/A</v>
      </c>
      <c r="L16" s="47" t="e">
        <f>VLOOKUP(B16,MASTER!C$1:M$4457,3,FALSE)</f>
        <v>#N/A</v>
      </c>
      <c r="M16" s="51" t="e">
        <f>VLOOKUP(B16,MASTER!C$1:M$4457,4,FALSE)</f>
        <v>#N/A</v>
      </c>
      <c r="N16" s="80">
        <f>FSR!K27</f>
        <v>0</v>
      </c>
    </row>
    <row r="17" spans="1:14" x14ac:dyDescent="0.3">
      <c r="A17" s="32">
        <f>FSR!D5</f>
        <v>0</v>
      </c>
      <c r="B17" s="35">
        <f>FSR!H28</f>
        <v>0</v>
      </c>
      <c r="C17" s="35">
        <f>FSR!I28</f>
        <v>0</v>
      </c>
      <c r="D17" s="35">
        <f>FSR!J28</f>
        <v>0</v>
      </c>
      <c r="E17" s="44">
        <f>FSR!A28</f>
        <v>0</v>
      </c>
      <c r="F17" s="44">
        <f>FSR!B28</f>
        <v>0</v>
      </c>
      <c r="G17" s="40">
        <f>FSR!E28</f>
        <v>0</v>
      </c>
      <c r="H17" s="39">
        <f>FSR!C28</f>
        <v>0</v>
      </c>
      <c r="I17" s="41" t="e">
        <f>VLOOKUP(B17,MASTER!C$1:M$4457,7,FALSE)</f>
        <v>#N/A</v>
      </c>
      <c r="J17" s="41" t="e">
        <f t="shared" si="0"/>
        <v>#N/A</v>
      </c>
      <c r="K17" s="41" t="e">
        <f>VLOOKUP(B17,MASTER!C$1:M$4457,2,FALSE)</f>
        <v>#N/A</v>
      </c>
      <c r="L17" s="47" t="e">
        <f>VLOOKUP(B17,MASTER!C$1:M$4457,3,FALSE)</f>
        <v>#N/A</v>
      </c>
      <c r="M17" s="51" t="e">
        <f>VLOOKUP(B17,MASTER!C$1:M$4457,4,FALSE)</f>
        <v>#N/A</v>
      </c>
      <c r="N17" s="80">
        <f>FSR!K28</f>
        <v>0</v>
      </c>
    </row>
    <row r="18" spans="1:14" x14ac:dyDescent="0.3">
      <c r="A18" s="32">
        <f>FSR!D5</f>
        <v>0</v>
      </c>
      <c r="B18" s="35">
        <f>FSR!H29</f>
        <v>0</v>
      </c>
      <c r="C18" s="35">
        <f>FSR!I29</f>
        <v>0</v>
      </c>
      <c r="D18" s="35">
        <f>FSR!J29</f>
        <v>0</v>
      </c>
      <c r="E18" s="44">
        <f>FSR!A29</f>
        <v>0</v>
      </c>
      <c r="F18" s="44">
        <f>FSR!B29</f>
        <v>0</v>
      </c>
      <c r="G18" s="40">
        <f>FSR!E29</f>
        <v>0</v>
      </c>
      <c r="H18" s="39">
        <f>FSR!C29</f>
        <v>0</v>
      </c>
      <c r="I18" s="41" t="e">
        <f>VLOOKUP(B18,MASTER!C$1:M$4457,7,FALSE)</f>
        <v>#N/A</v>
      </c>
      <c r="J18" s="41" t="e">
        <f t="shared" si="0"/>
        <v>#N/A</v>
      </c>
      <c r="K18" s="41" t="e">
        <f>VLOOKUP(B18,MASTER!C$1:M$4457,2,FALSE)</f>
        <v>#N/A</v>
      </c>
      <c r="L18" s="47" t="e">
        <f>VLOOKUP(B18,MASTER!C$1:M$4457,3,FALSE)</f>
        <v>#N/A</v>
      </c>
      <c r="M18" s="51" t="e">
        <f>VLOOKUP(B18,MASTER!C$1:M$4457,4,FALSE)</f>
        <v>#N/A</v>
      </c>
      <c r="N18" s="80">
        <f>FSR!K29</f>
        <v>0</v>
      </c>
    </row>
    <row r="19" spans="1:14" x14ac:dyDescent="0.3">
      <c r="A19" s="32">
        <f>FSR!D5</f>
        <v>0</v>
      </c>
      <c r="B19" s="35">
        <f>FSR!H30</f>
        <v>0</v>
      </c>
      <c r="C19" s="35">
        <f>FSR!I30</f>
        <v>0</v>
      </c>
      <c r="D19" s="35">
        <f>FSR!J30</f>
        <v>0</v>
      </c>
      <c r="E19" s="44">
        <f>FSR!A30</f>
        <v>0</v>
      </c>
      <c r="F19" s="44">
        <f>FSR!B30</f>
        <v>0</v>
      </c>
      <c r="G19" s="40">
        <f>FSR!E30</f>
        <v>0</v>
      </c>
      <c r="H19" s="39">
        <f>FSR!C30</f>
        <v>0</v>
      </c>
      <c r="I19" s="41" t="e">
        <f>VLOOKUP(B19,MASTER!C$1:M$4457,7,FALSE)</f>
        <v>#N/A</v>
      </c>
      <c r="J19" s="41" t="e">
        <f t="shared" si="0"/>
        <v>#N/A</v>
      </c>
      <c r="K19" s="41" t="e">
        <f>VLOOKUP(B19,MASTER!C$1:M$4457,2,FALSE)</f>
        <v>#N/A</v>
      </c>
      <c r="L19" s="47" t="e">
        <f>VLOOKUP(B19,MASTER!C$1:M$4457,3,FALSE)</f>
        <v>#N/A</v>
      </c>
      <c r="M19" s="51" t="e">
        <f>VLOOKUP(B19,MASTER!C$1:M$4457,4,FALSE)</f>
        <v>#N/A</v>
      </c>
      <c r="N19" s="80">
        <f>FSR!K30</f>
        <v>0</v>
      </c>
    </row>
    <row r="20" spans="1:14" x14ac:dyDescent="0.3">
      <c r="A20" s="32">
        <f>FSR!D5</f>
        <v>0</v>
      </c>
      <c r="B20" s="35">
        <f>FSR!H31</f>
        <v>0</v>
      </c>
      <c r="C20" s="35">
        <f>FSR!I31</f>
        <v>0</v>
      </c>
      <c r="D20" s="35">
        <f>FSR!J31</f>
        <v>0</v>
      </c>
      <c r="E20" s="44">
        <f>FSR!A31</f>
        <v>0</v>
      </c>
      <c r="F20" s="44">
        <f>FSR!B31</f>
        <v>0</v>
      </c>
      <c r="G20" s="40">
        <f>FSR!E31</f>
        <v>0</v>
      </c>
      <c r="H20" s="39">
        <f>FSR!C31</f>
        <v>0</v>
      </c>
      <c r="I20" s="41" t="e">
        <f>VLOOKUP(B20,MASTER!C$1:M$4457,7,FALSE)</f>
        <v>#N/A</v>
      </c>
      <c r="J20" s="41" t="e">
        <f t="shared" si="0"/>
        <v>#N/A</v>
      </c>
      <c r="K20" s="41" t="e">
        <f>VLOOKUP(B20,MASTER!C$1:M$4457,2,FALSE)</f>
        <v>#N/A</v>
      </c>
      <c r="L20" s="47" t="e">
        <f>VLOOKUP(B20,MASTER!C$1:M$4457,3,FALSE)</f>
        <v>#N/A</v>
      </c>
      <c r="M20" s="51" t="e">
        <f>VLOOKUP(B20,MASTER!C$1:M$4457,4,FALSE)</f>
        <v>#N/A</v>
      </c>
      <c r="N20" s="80">
        <f>FSR!K31</f>
        <v>0</v>
      </c>
    </row>
    <row r="21" spans="1:14" x14ac:dyDescent="0.3">
      <c r="A21" s="32">
        <f>FSR!D5</f>
        <v>0</v>
      </c>
      <c r="B21" s="35">
        <f>FSR!H32</f>
        <v>0</v>
      </c>
      <c r="C21" s="35">
        <f>FSR!I32</f>
        <v>0</v>
      </c>
      <c r="D21" s="35">
        <f>FSR!J32</f>
        <v>0</v>
      </c>
      <c r="E21" s="44">
        <f>FSR!A32</f>
        <v>0</v>
      </c>
      <c r="F21" s="44">
        <f>FSR!B32</f>
        <v>0</v>
      </c>
      <c r="G21" s="40">
        <f>FSR!E32</f>
        <v>0</v>
      </c>
      <c r="H21" s="39">
        <f>FSR!C32</f>
        <v>0</v>
      </c>
      <c r="I21" s="41" t="e">
        <f>VLOOKUP(B21,MASTER!C$1:M$4457,7,FALSE)</f>
        <v>#N/A</v>
      </c>
      <c r="J21" s="41" t="e">
        <f t="shared" si="0"/>
        <v>#N/A</v>
      </c>
      <c r="K21" s="41" t="e">
        <f>VLOOKUP(B21,MASTER!C$1:M$4457,2,FALSE)</f>
        <v>#N/A</v>
      </c>
      <c r="L21" s="47" t="e">
        <f>VLOOKUP(B21,MASTER!C$1:M$4457,3,FALSE)</f>
        <v>#N/A</v>
      </c>
      <c r="M21" s="51" t="e">
        <f>VLOOKUP(B21,MASTER!C$1:M$4457,4,FALSE)</f>
        <v>#N/A</v>
      </c>
      <c r="N21" s="80">
        <f>FSR!K32</f>
        <v>0</v>
      </c>
    </row>
    <row r="22" spans="1:14" x14ac:dyDescent="0.3">
      <c r="A22" s="32">
        <f>FSR!D5</f>
        <v>0</v>
      </c>
      <c r="B22" s="35">
        <f>FSR!H33</f>
        <v>0</v>
      </c>
      <c r="C22" s="35">
        <f>FSR!I33</f>
        <v>0</v>
      </c>
      <c r="D22" s="35">
        <f>FSR!J33</f>
        <v>0</v>
      </c>
      <c r="E22" s="44">
        <f>FSR!A33</f>
        <v>0</v>
      </c>
      <c r="F22" s="44">
        <f>FSR!B33</f>
        <v>0</v>
      </c>
      <c r="G22" s="40">
        <f>FSR!E33</f>
        <v>0</v>
      </c>
      <c r="H22" s="39">
        <f>FSR!C33</f>
        <v>0</v>
      </c>
      <c r="I22" s="41" t="e">
        <f>VLOOKUP(B22,MASTER!C$1:M$4457,7,FALSE)</f>
        <v>#N/A</v>
      </c>
      <c r="J22" s="41" t="e">
        <f t="shared" si="0"/>
        <v>#N/A</v>
      </c>
      <c r="K22" s="41" t="e">
        <f>VLOOKUP(B22,MASTER!C$1:M$4457,2,FALSE)</f>
        <v>#N/A</v>
      </c>
      <c r="L22" s="47" t="e">
        <f>VLOOKUP(B22,MASTER!C$1:M$4457,3,FALSE)</f>
        <v>#N/A</v>
      </c>
      <c r="M22" s="51" t="e">
        <f>VLOOKUP(B22,MASTER!C$1:M$4457,4,FALSE)</f>
        <v>#N/A</v>
      </c>
      <c r="N22" s="80">
        <f>FSR!K33</f>
        <v>0</v>
      </c>
    </row>
    <row r="23" spans="1:14" x14ac:dyDescent="0.3">
      <c r="A23" s="32">
        <f>FSR!D5</f>
        <v>0</v>
      </c>
      <c r="B23" s="35">
        <f>FSR!H34</f>
        <v>0</v>
      </c>
      <c r="C23" s="35">
        <f>FSR!I34</f>
        <v>0</v>
      </c>
      <c r="D23" s="35">
        <f>FSR!J34</f>
        <v>0</v>
      </c>
      <c r="E23" s="44">
        <f>FSR!A34</f>
        <v>0</v>
      </c>
      <c r="F23" s="44">
        <f>FSR!B34</f>
        <v>0</v>
      </c>
      <c r="G23" s="40">
        <f>FSR!E34</f>
        <v>0</v>
      </c>
      <c r="H23" s="39">
        <f>FSR!C34</f>
        <v>0</v>
      </c>
      <c r="I23" s="41" t="e">
        <f>VLOOKUP(B23,MASTER!C$1:M$4457,7,FALSE)</f>
        <v>#N/A</v>
      </c>
      <c r="J23" s="41" t="e">
        <f t="shared" si="0"/>
        <v>#N/A</v>
      </c>
      <c r="K23" s="41" t="e">
        <f>VLOOKUP(B23,MASTER!C$1:M$4457,2,FALSE)</f>
        <v>#N/A</v>
      </c>
      <c r="L23" s="47" t="e">
        <f>VLOOKUP(B23,MASTER!C$1:M$4457,3,FALSE)</f>
        <v>#N/A</v>
      </c>
      <c r="M23" s="51" t="e">
        <f>VLOOKUP(B23,MASTER!C$1:M$4457,4,FALSE)</f>
        <v>#N/A</v>
      </c>
      <c r="N23" s="80">
        <f>FSR!K34</f>
        <v>0</v>
      </c>
    </row>
    <row r="24" spans="1:14" x14ac:dyDescent="0.3">
      <c r="A24" s="32">
        <f>FSR!D5</f>
        <v>0</v>
      </c>
      <c r="B24" s="35">
        <f>FSR!H35</f>
        <v>0</v>
      </c>
      <c r="C24" s="35">
        <f>FSR!I35</f>
        <v>0</v>
      </c>
      <c r="D24" s="35">
        <f>FSR!J35</f>
        <v>0</v>
      </c>
      <c r="E24" s="44">
        <f>FSR!A35</f>
        <v>0</v>
      </c>
      <c r="F24" s="44">
        <f>FSR!B35</f>
        <v>0</v>
      </c>
      <c r="G24" s="40">
        <f>FSR!E35</f>
        <v>0</v>
      </c>
      <c r="H24" s="39">
        <f>FSR!C35</f>
        <v>0</v>
      </c>
      <c r="I24" s="41" t="e">
        <f>VLOOKUP(B24,MASTER!C$1:M$4457,7,FALSE)</f>
        <v>#N/A</v>
      </c>
      <c r="J24" s="41" t="e">
        <f t="shared" si="0"/>
        <v>#N/A</v>
      </c>
      <c r="K24" s="41" t="e">
        <f>VLOOKUP(B24,MASTER!C$1:M$4457,2,FALSE)</f>
        <v>#N/A</v>
      </c>
      <c r="L24" s="47" t="e">
        <f>VLOOKUP(B24,MASTER!C$1:M$4457,3,FALSE)</f>
        <v>#N/A</v>
      </c>
      <c r="M24" s="51" t="e">
        <f>VLOOKUP(B24,MASTER!C$1:M$4457,4,FALSE)</f>
        <v>#N/A</v>
      </c>
      <c r="N24" s="80">
        <f>FSR!K35</f>
        <v>0</v>
      </c>
    </row>
    <row r="25" spans="1:14" x14ac:dyDescent="0.3">
      <c r="A25" s="32">
        <f>FSR!D5</f>
        <v>0</v>
      </c>
      <c r="B25" s="35">
        <f>FSR!H36</f>
        <v>0</v>
      </c>
      <c r="C25" s="35">
        <f>FSR!I36</f>
        <v>0</v>
      </c>
      <c r="D25" s="35">
        <f>FSR!J36</f>
        <v>0</v>
      </c>
      <c r="E25" s="44">
        <f>FSR!A36</f>
        <v>0</v>
      </c>
      <c r="F25" s="44">
        <f>FSR!B36</f>
        <v>0</v>
      </c>
      <c r="G25" s="40">
        <f>FSR!E36</f>
        <v>0</v>
      </c>
      <c r="H25" s="39">
        <f>FSR!C36</f>
        <v>0</v>
      </c>
      <c r="I25" s="41" t="e">
        <f>VLOOKUP(B25,MASTER!C$1:M$4457,7,FALSE)</f>
        <v>#N/A</v>
      </c>
      <c r="J25" s="41" t="e">
        <f t="shared" si="0"/>
        <v>#N/A</v>
      </c>
      <c r="K25" s="41" t="e">
        <f>VLOOKUP(B25,MASTER!C$1:M$4457,2,FALSE)</f>
        <v>#N/A</v>
      </c>
      <c r="L25" s="47" t="e">
        <f>VLOOKUP(B25,MASTER!C$1:M$4457,3,FALSE)</f>
        <v>#N/A</v>
      </c>
      <c r="M25" s="51" t="e">
        <f>VLOOKUP(B25,MASTER!C$1:M$4457,4,FALSE)</f>
        <v>#N/A</v>
      </c>
      <c r="N25" s="80">
        <f>FSR!K36</f>
        <v>0</v>
      </c>
    </row>
    <row r="26" spans="1:14" x14ac:dyDescent="0.3">
      <c r="A26" s="32">
        <f>FSR!D5</f>
        <v>0</v>
      </c>
      <c r="B26" s="35">
        <f>FSR!H37</f>
        <v>0</v>
      </c>
      <c r="C26" s="35">
        <f>FSR!I37</f>
        <v>0</v>
      </c>
      <c r="D26" s="35">
        <f>FSR!J37</f>
        <v>0</v>
      </c>
      <c r="E26" s="44">
        <f>FSR!A37</f>
        <v>0</v>
      </c>
      <c r="F26" s="44">
        <f>FSR!B37</f>
        <v>0</v>
      </c>
      <c r="G26" s="40">
        <f>FSR!E37</f>
        <v>0</v>
      </c>
      <c r="H26" s="39">
        <f>FSR!C37</f>
        <v>0</v>
      </c>
      <c r="I26" s="41" t="e">
        <f>VLOOKUP(B26,MASTER!C$1:M$4457,7,FALSE)</f>
        <v>#N/A</v>
      </c>
      <c r="J26" s="41" t="e">
        <f t="shared" si="0"/>
        <v>#N/A</v>
      </c>
      <c r="K26" s="41" t="e">
        <f>VLOOKUP(B26,MASTER!C$1:M$4457,2,FALSE)</f>
        <v>#N/A</v>
      </c>
      <c r="L26" s="47" t="e">
        <f>VLOOKUP(B26,MASTER!C$1:M$4457,3,FALSE)</f>
        <v>#N/A</v>
      </c>
      <c r="M26" s="51" t="e">
        <f>VLOOKUP(B26,MASTER!C$1:M$4457,4,FALSE)</f>
        <v>#N/A</v>
      </c>
      <c r="N26" s="80">
        <f>FSR!K37</f>
        <v>0</v>
      </c>
    </row>
    <row r="27" spans="1:14" x14ac:dyDescent="0.3">
      <c r="A27" s="32">
        <f>FSR!D5</f>
        <v>0</v>
      </c>
      <c r="B27" s="35">
        <f>FSR!H38</f>
        <v>0</v>
      </c>
      <c r="C27" s="35">
        <f>FSR!I38</f>
        <v>0</v>
      </c>
      <c r="D27" s="35">
        <f>FSR!J38</f>
        <v>0</v>
      </c>
      <c r="E27" s="44">
        <f>FSR!A38</f>
        <v>0</v>
      </c>
      <c r="F27" s="44">
        <f>FSR!B38</f>
        <v>0</v>
      </c>
      <c r="G27" s="40">
        <f>FSR!E38</f>
        <v>0</v>
      </c>
      <c r="H27" s="39">
        <f>FSR!C38</f>
        <v>0</v>
      </c>
      <c r="I27" s="41" t="e">
        <f>VLOOKUP(B27,MASTER!C$1:M$4457,7,FALSE)</f>
        <v>#N/A</v>
      </c>
      <c r="J27" s="41" t="e">
        <f t="shared" si="0"/>
        <v>#N/A</v>
      </c>
      <c r="K27" s="41" t="e">
        <f>VLOOKUP(B27,MASTER!C$1:M$4457,2,FALSE)</f>
        <v>#N/A</v>
      </c>
      <c r="L27" s="47" t="e">
        <f>VLOOKUP(B27,MASTER!C$1:M$4457,3,FALSE)</f>
        <v>#N/A</v>
      </c>
      <c r="M27" s="51" t="e">
        <f>VLOOKUP(B27,MASTER!C$1:M$4457,4,FALSE)</f>
        <v>#N/A</v>
      </c>
      <c r="N27" s="80">
        <f>FSR!K38</f>
        <v>0</v>
      </c>
    </row>
    <row r="28" spans="1:14" x14ac:dyDescent="0.3">
      <c r="A28" s="32">
        <f>FSR!D5</f>
        <v>0</v>
      </c>
      <c r="B28" s="35">
        <f>FSR!H39</f>
        <v>0</v>
      </c>
      <c r="C28" s="35">
        <f>FSR!I39</f>
        <v>0</v>
      </c>
      <c r="D28" s="35">
        <f>FSR!J39</f>
        <v>0</v>
      </c>
      <c r="E28" s="44">
        <f>FSR!A39</f>
        <v>0</v>
      </c>
      <c r="F28" s="44">
        <f>FSR!B39</f>
        <v>0</v>
      </c>
      <c r="G28" s="40">
        <f>FSR!E39</f>
        <v>0</v>
      </c>
      <c r="H28" s="39">
        <f>FSR!C39</f>
        <v>0</v>
      </c>
      <c r="I28" s="41" t="e">
        <f>VLOOKUP(B28,MASTER!C$1:M$4457,7,FALSE)</f>
        <v>#N/A</v>
      </c>
      <c r="J28" s="41" t="e">
        <f t="shared" si="0"/>
        <v>#N/A</v>
      </c>
      <c r="K28" s="41" t="e">
        <f>VLOOKUP(B28,MASTER!C$1:M$4457,2,FALSE)</f>
        <v>#N/A</v>
      </c>
      <c r="L28" s="47" t="e">
        <f>VLOOKUP(B28,MASTER!C$1:M$4457,3,FALSE)</f>
        <v>#N/A</v>
      </c>
      <c r="M28" s="51" t="e">
        <f>VLOOKUP(B28,MASTER!C$1:M$4457,4,FALSE)</f>
        <v>#N/A</v>
      </c>
      <c r="N28" s="80">
        <f>FSR!K39</f>
        <v>0</v>
      </c>
    </row>
    <row r="29" spans="1:14" x14ac:dyDescent="0.3">
      <c r="A29" s="32">
        <f>FSR!D5</f>
        <v>0</v>
      </c>
      <c r="B29" s="35">
        <f>FSR!H40</f>
        <v>0</v>
      </c>
      <c r="C29" s="35">
        <f>FSR!I40</f>
        <v>0</v>
      </c>
      <c r="D29" s="35">
        <f>FSR!J40</f>
        <v>0</v>
      </c>
      <c r="E29" s="44">
        <f>FSR!A40</f>
        <v>0</v>
      </c>
      <c r="F29" s="44">
        <f>FSR!B40</f>
        <v>0</v>
      </c>
      <c r="G29" s="40">
        <f>FSR!E40</f>
        <v>0</v>
      </c>
      <c r="H29" s="39">
        <f>FSR!C40</f>
        <v>0</v>
      </c>
      <c r="I29" s="41" t="e">
        <f>VLOOKUP(B29,MASTER!C$1:M$4457,7,FALSE)</f>
        <v>#N/A</v>
      </c>
      <c r="J29" s="41" t="e">
        <f t="shared" si="0"/>
        <v>#N/A</v>
      </c>
      <c r="K29" s="41" t="e">
        <f>VLOOKUP(B29,MASTER!C$1:M$4457,2,FALSE)</f>
        <v>#N/A</v>
      </c>
      <c r="L29" s="47" t="e">
        <f>VLOOKUP(B29,MASTER!C$1:M$4457,3,FALSE)</f>
        <v>#N/A</v>
      </c>
      <c r="M29" s="51" t="e">
        <f>VLOOKUP(B29,MASTER!C$1:M$4457,4,FALSE)</f>
        <v>#N/A</v>
      </c>
      <c r="N29" s="80">
        <f>FSR!K40</f>
        <v>0</v>
      </c>
    </row>
    <row r="30" spans="1:14" x14ac:dyDescent="0.3">
      <c r="A30" s="32">
        <f>FSR!D5</f>
        <v>0</v>
      </c>
      <c r="B30" s="35">
        <f>FSR!H41</f>
        <v>0</v>
      </c>
      <c r="C30" s="35">
        <f>FSR!I41</f>
        <v>0</v>
      </c>
      <c r="D30" s="35">
        <f>FSR!J41</f>
        <v>0</v>
      </c>
      <c r="E30" s="44">
        <f>FSR!A41</f>
        <v>0</v>
      </c>
      <c r="F30" s="44">
        <f>FSR!B41</f>
        <v>0</v>
      </c>
      <c r="G30" s="40">
        <f>FSR!E41</f>
        <v>0</v>
      </c>
      <c r="H30" s="39">
        <f>FSR!C41</f>
        <v>0</v>
      </c>
      <c r="I30" s="41" t="e">
        <f>VLOOKUP(B30,MASTER!C$1:M$4457,7,FALSE)</f>
        <v>#N/A</v>
      </c>
      <c r="J30" s="41" t="e">
        <f t="shared" si="0"/>
        <v>#N/A</v>
      </c>
      <c r="K30" s="41" t="e">
        <f>VLOOKUP(B30,MASTER!C$1:M$4457,2,FALSE)</f>
        <v>#N/A</v>
      </c>
      <c r="L30" s="47" t="e">
        <f>VLOOKUP(B30,MASTER!C$1:M$4457,3,FALSE)</f>
        <v>#N/A</v>
      </c>
      <c r="M30" s="51" t="e">
        <f>VLOOKUP(B30,MASTER!C$1:M$4457,4,FALSE)</f>
        <v>#N/A</v>
      </c>
      <c r="N30" s="80">
        <f>FSR!K41</f>
        <v>0</v>
      </c>
    </row>
    <row r="31" spans="1:14" x14ac:dyDescent="0.3">
      <c r="A31" s="32">
        <f>FSR!D5</f>
        <v>0</v>
      </c>
      <c r="B31" s="35">
        <f>FSR!H42</f>
        <v>0</v>
      </c>
      <c r="C31" s="35">
        <f>FSR!I42</f>
        <v>0</v>
      </c>
      <c r="D31" s="35">
        <f>FSR!J42</f>
        <v>0</v>
      </c>
      <c r="E31" s="44">
        <f>FSR!A42</f>
        <v>0</v>
      </c>
      <c r="F31" s="44">
        <f>FSR!B42</f>
        <v>0</v>
      </c>
      <c r="G31" s="40">
        <f>FSR!E42</f>
        <v>0</v>
      </c>
      <c r="H31" s="39">
        <f>FSR!C42</f>
        <v>0</v>
      </c>
      <c r="I31" s="41" t="e">
        <f>VLOOKUP(B31,MASTER!C$1:M$4457,7,FALSE)</f>
        <v>#N/A</v>
      </c>
      <c r="J31" s="41" t="e">
        <f t="shared" si="0"/>
        <v>#N/A</v>
      </c>
      <c r="K31" s="41" t="e">
        <f>VLOOKUP(B31,MASTER!C$1:M$4457,2,FALSE)</f>
        <v>#N/A</v>
      </c>
      <c r="L31" s="47" t="e">
        <f>VLOOKUP(B31,MASTER!C$1:M$4457,3,FALSE)</f>
        <v>#N/A</v>
      </c>
      <c r="M31" s="51" t="e">
        <f>VLOOKUP(B31,MASTER!C$1:M$4457,4,FALSE)</f>
        <v>#N/A</v>
      </c>
      <c r="N31" s="80">
        <f>FSR!K42</f>
        <v>0</v>
      </c>
    </row>
    <row r="32" spans="1:14" x14ac:dyDescent="0.3">
      <c r="A32" s="32">
        <f>FSR!D5</f>
        <v>0</v>
      </c>
      <c r="B32" s="35">
        <f>FSR!H43</f>
        <v>0</v>
      </c>
      <c r="C32" s="35">
        <f>FSR!I43</f>
        <v>0</v>
      </c>
      <c r="D32" s="35">
        <f>FSR!J43</f>
        <v>0</v>
      </c>
      <c r="E32" s="44">
        <f>FSR!A43</f>
        <v>0</v>
      </c>
      <c r="F32" s="44">
        <f>FSR!B43</f>
        <v>0</v>
      </c>
      <c r="G32" s="40">
        <f>FSR!E43</f>
        <v>0</v>
      </c>
      <c r="H32" s="39">
        <f>FSR!C43</f>
        <v>0</v>
      </c>
      <c r="I32" s="41" t="e">
        <f>VLOOKUP(B32,MASTER!C$1:M$4457,7,FALSE)</f>
        <v>#N/A</v>
      </c>
      <c r="J32" s="41" t="e">
        <f t="shared" si="0"/>
        <v>#N/A</v>
      </c>
      <c r="K32" s="41" t="e">
        <f>VLOOKUP(B32,MASTER!C$1:M$4457,2,FALSE)</f>
        <v>#N/A</v>
      </c>
      <c r="L32" s="47" t="e">
        <f>VLOOKUP(B32,MASTER!C$1:M$4457,3,FALSE)</f>
        <v>#N/A</v>
      </c>
      <c r="M32" s="51" t="e">
        <f>VLOOKUP(B32,MASTER!C$1:M$4457,4,FALSE)</f>
        <v>#N/A</v>
      </c>
      <c r="N32" s="80">
        <f>FSR!K43</f>
        <v>0</v>
      </c>
    </row>
    <row r="33" spans="1:14" x14ac:dyDescent="0.3">
      <c r="A33" s="32">
        <f>FSR!D5</f>
        <v>0</v>
      </c>
      <c r="B33" s="35">
        <f>FSR!H44</f>
        <v>0</v>
      </c>
      <c r="C33" s="35">
        <f>FSR!I44</f>
        <v>0</v>
      </c>
      <c r="D33" s="35">
        <f>FSR!J44</f>
        <v>0</v>
      </c>
      <c r="E33" s="44">
        <f>FSR!A44</f>
        <v>0</v>
      </c>
      <c r="F33" s="44">
        <f>FSR!B44</f>
        <v>0</v>
      </c>
      <c r="G33" s="40">
        <f>FSR!E44</f>
        <v>0</v>
      </c>
      <c r="H33" s="39">
        <f>FSR!C44</f>
        <v>0</v>
      </c>
      <c r="I33" s="41" t="e">
        <f>VLOOKUP(B33,MASTER!C$1:M$4457,7,FALSE)</f>
        <v>#N/A</v>
      </c>
      <c r="J33" s="41" t="e">
        <f t="shared" si="0"/>
        <v>#N/A</v>
      </c>
      <c r="K33" s="41" t="e">
        <f>VLOOKUP(B33,MASTER!C$1:M$4457,2,FALSE)</f>
        <v>#N/A</v>
      </c>
      <c r="L33" s="47" t="e">
        <f>VLOOKUP(B33,MASTER!C$1:M$4457,3,FALSE)</f>
        <v>#N/A</v>
      </c>
      <c r="M33" s="51" t="e">
        <f>VLOOKUP(B33,MASTER!C$1:M$4457,4,FALSE)</f>
        <v>#N/A</v>
      </c>
      <c r="N33" s="80">
        <f>FSR!K44</f>
        <v>0</v>
      </c>
    </row>
    <row r="34" spans="1:14" x14ac:dyDescent="0.3">
      <c r="A34" s="32">
        <f>FSR!D5</f>
        <v>0</v>
      </c>
      <c r="B34" s="35">
        <f>FSR!H45</f>
        <v>0</v>
      </c>
      <c r="C34" s="35">
        <f>FSR!I45</f>
        <v>0</v>
      </c>
      <c r="D34" s="35">
        <f>FSR!J45</f>
        <v>0</v>
      </c>
      <c r="E34" s="44">
        <f>FSR!A45</f>
        <v>0</v>
      </c>
      <c r="F34" s="44">
        <f>FSR!B45</f>
        <v>0</v>
      </c>
      <c r="G34" s="40">
        <f>FSR!E45</f>
        <v>0</v>
      </c>
      <c r="H34" s="39">
        <f>FSR!C45</f>
        <v>0</v>
      </c>
      <c r="I34" s="41" t="e">
        <f>VLOOKUP(B34,MASTER!C$1:M$4457,7,FALSE)</f>
        <v>#N/A</v>
      </c>
      <c r="J34" s="41" t="e">
        <f t="shared" si="0"/>
        <v>#N/A</v>
      </c>
      <c r="K34" s="41" t="e">
        <f>VLOOKUP(B34,MASTER!C$1:M$4457,2,FALSE)</f>
        <v>#N/A</v>
      </c>
      <c r="L34" s="47" t="e">
        <f>VLOOKUP(B34,MASTER!C$1:M$4457,3,FALSE)</f>
        <v>#N/A</v>
      </c>
      <c r="M34" s="51" t="e">
        <f>VLOOKUP(B34,MASTER!C$1:M$4457,4,FALSE)</f>
        <v>#N/A</v>
      </c>
      <c r="N34" s="80">
        <f>FSR!K45</f>
        <v>0</v>
      </c>
    </row>
    <row r="35" spans="1:14" x14ac:dyDescent="0.3">
      <c r="A35" s="32">
        <f>FSR!D5</f>
        <v>0</v>
      </c>
      <c r="B35" s="35">
        <f>FSR!H46</f>
        <v>0</v>
      </c>
      <c r="C35" s="35">
        <f>FSR!I46</f>
        <v>0</v>
      </c>
      <c r="D35" s="35">
        <f>FSR!J46</f>
        <v>0</v>
      </c>
      <c r="E35" s="44">
        <f>FSR!A46</f>
        <v>0</v>
      </c>
      <c r="F35" s="44">
        <f>FSR!B46</f>
        <v>0</v>
      </c>
      <c r="G35" s="40">
        <f>FSR!E46</f>
        <v>0</v>
      </c>
      <c r="H35" s="39">
        <f>FSR!C46</f>
        <v>0</v>
      </c>
      <c r="I35" s="41" t="e">
        <f>VLOOKUP(B35,MASTER!C$1:M$4457,7,FALSE)</f>
        <v>#N/A</v>
      </c>
      <c r="J35" s="41" t="e">
        <f t="shared" si="0"/>
        <v>#N/A</v>
      </c>
      <c r="K35" s="41" t="e">
        <f>VLOOKUP(B35,MASTER!C$1:M$4457,2,FALSE)</f>
        <v>#N/A</v>
      </c>
      <c r="L35" s="47" t="e">
        <f>VLOOKUP(B35,MASTER!C$1:M$4457,3,FALSE)</f>
        <v>#N/A</v>
      </c>
      <c r="M35" s="51" t="e">
        <f>VLOOKUP(B35,MASTER!C$1:M$4457,4,FALSE)</f>
        <v>#N/A</v>
      </c>
      <c r="N35" s="80">
        <f>FSR!K46</f>
        <v>0</v>
      </c>
    </row>
    <row r="36" spans="1:14" x14ac:dyDescent="0.3">
      <c r="A36" s="32">
        <f>FSR!D5</f>
        <v>0</v>
      </c>
      <c r="B36" s="35">
        <f>FSR!H47</f>
        <v>0</v>
      </c>
      <c r="C36" s="35">
        <f>FSR!I47</f>
        <v>0</v>
      </c>
      <c r="D36" s="35">
        <f>FSR!J47</f>
        <v>0</v>
      </c>
      <c r="E36" s="44">
        <f>FSR!A47</f>
        <v>0</v>
      </c>
      <c r="F36" s="44">
        <f>FSR!B47</f>
        <v>0</v>
      </c>
      <c r="G36" s="40">
        <f>FSR!E47</f>
        <v>0</v>
      </c>
      <c r="H36" s="39">
        <f>FSR!C47</f>
        <v>0</v>
      </c>
      <c r="I36" s="41" t="e">
        <f>VLOOKUP(B36,MASTER!C$1:M$4457,7,FALSE)</f>
        <v>#N/A</v>
      </c>
      <c r="J36" s="41" t="e">
        <f t="shared" si="0"/>
        <v>#N/A</v>
      </c>
      <c r="K36" s="41" t="e">
        <f>VLOOKUP(B36,MASTER!C$1:M$4457,2,FALSE)</f>
        <v>#N/A</v>
      </c>
      <c r="L36" s="47" t="e">
        <f>VLOOKUP(B36,MASTER!C$1:M$4457,3,FALSE)</f>
        <v>#N/A</v>
      </c>
      <c r="M36" s="51" t="e">
        <f>VLOOKUP(B36,MASTER!C$1:M$4457,4,FALSE)</f>
        <v>#N/A</v>
      </c>
      <c r="N36" s="80">
        <f>FSR!K47</f>
        <v>0</v>
      </c>
    </row>
    <row r="37" spans="1:14" x14ac:dyDescent="0.3">
      <c r="A37" s="32">
        <f>FSR!D5</f>
        <v>0</v>
      </c>
      <c r="B37" s="35">
        <f>FSR!H48</f>
        <v>0</v>
      </c>
      <c r="C37" s="35">
        <f>FSR!I48</f>
        <v>0</v>
      </c>
      <c r="D37" s="35">
        <f>FSR!J48</f>
        <v>0</v>
      </c>
      <c r="E37" s="44">
        <f>FSR!A48</f>
        <v>0</v>
      </c>
      <c r="F37" s="44">
        <f>FSR!B48</f>
        <v>0</v>
      </c>
      <c r="G37" s="40">
        <f>FSR!E48</f>
        <v>0</v>
      </c>
      <c r="H37" s="39">
        <f>FSR!C48</f>
        <v>0</v>
      </c>
      <c r="I37" s="41" t="e">
        <f>VLOOKUP(B37,MASTER!C$1:M$4457,7,FALSE)</f>
        <v>#N/A</v>
      </c>
      <c r="J37" s="41" t="e">
        <f t="shared" si="0"/>
        <v>#N/A</v>
      </c>
      <c r="K37" s="41" t="e">
        <f>VLOOKUP(B37,MASTER!C$1:M$4457,2,FALSE)</f>
        <v>#N/A</v>
      </c>
      <c r="L37" s="47" t="e">
        <f>VLOOKUP(B37,MASTER!C$1:M$4457,3,FALSE)</f>
        <v>#N/A</v>
      </c>
      <c r="M37" s="51" t="e">
        <f>VLOOKUP(B37,MASTER!C$1:M$4457,4,FALSE)</f>
        <v>#N/A</v>
      </c>
      <c r="N37" s="80">
        <f>FSR!K48</f>
        <v>0</v>
      </c>
    </row>
    <row r="38" spans="1:14" x14ac:dyDescent="0.3">
      <c r="A38" s="32">
        <f>FSR!D5</f>
        <v>0</v>
      </c>
      <c r="B38" s="35">
        <f>FSR!H49</f>
        <v>0</v>
      </c>
      <c r="C38" s="35">
        <f>FSR!I49</f>
        <v>0</v>
      </c>
      <c r="D38" s="35">
        <f>FSR!J49</f>
        <v>0</v>
      </c>
      <c r="E38" s="44">
        <f>FSR!A49</f>
        <v>0</v>
      </c>
      <c r="F38" s="44">
        <f>FSR!B49</f>
        <v>0</v>
      </c>
      <c r="G38" s="40">
        <f>FSR!E49</f>
        <v>0</v>
      </c>
      <c r="H38" s="39">
        <f>FSR!C49</f>
        <v>0</v>
      </c>
      <c r="I38" s="41" t="e">
        <f>VLOOKUP(B38,MASTER!C$1:M$4457,7,FALSE)</f>
        <v>#N/A</v>
      </c>
      <c r="J38" s="41" t="e">
        <f t="shared" si="0"/>
        <v>#N/A</v>
      </c>
      <c r="K38" s="41" t="e">
        <f>VLOOKUP(B38,MASTER!C$1:M$4457,2,FALSE)</f>
        <v>#N/A</v>
      </c>
      <c r="L38" s="47" t="e">
        <f>VLOOKUP(B38,MASTER!C$1:M$4457,3,FALSE)</f>
        <v>#N/A</v>
      </c>
      <c r="M38" s="51" t="e">
        <f>VLOOKUP(B38,MASTER!C$1:M$4457,4,FALSE)</f>
        <v>#N/A</v>
      </c>
      <c r="N38" s="80">
        <f>FSR!K49</f>
        <v>0</v>
      </c>
    </row>
    <row r="39" spans="1:14" x14ac:dyDescent="0.3">
      <c r="A39" s="32">
        <f>FSR!D5</f>
        <v>0</v>
      </c>
      <c r="B39" s="35">
        <f>FSR!H50</f>
        <v>0</v>
      </c>
      <c r="C39" s="35">
        <f>FSR!I50</f>
        <v>0</v>
      </c>
      <c r="D39" s="35">
        <f>FSR!J50</f>
        <v>0</v>
      </c>
      <c r="E39" s="44">
        <f>FSR!A50</f>
        <v>0</v>
      </c>
      <c r="F39" s="44">
        <f>FSR!B50</f>
        <v>0</v>
      </c>
      <c r="G39" s="40">
        <f>FSR!E50</f>
        <v>0</v>
      </c>
      <c r="H39" s="39">
        <f>FSR!C50</f>
        <v>0</v>
      </c>
      <c r="I39" s="41" t="e">
        <f>VLOOKUP(B39,MASTER!C$1:M$4457,7,FALSE)</f>
        <v>#N/A</v>
      </c>
      <c r="J39" s="41" t="e">
        <f t="shared" si="0"/>
        <v>#N/A</v>
      </c>
      <c r="K39" s="41" t="e">
        <f>VLOOKUP(B39,MASTER!C$1:M$4457,2,FALSE)</f>
        <v>#N/A</v>
      </c>
      <c r="L39" s="47" t="e">
        <f>VLOOKUP(B39,MASTER!C$1:M$4457,3,FALSE)</f>
        <v>#N/A</v>
      </c>
      <c r="M39" s="51" t="e">
        <f>VLOOKUP(B39,MASTER!C$1:M$4457,4,FALSE)</f>
        <v>#N/A</v>
      </c>
      <c r="N39" s="80">
        <f>FSR!K50</f>
        <v>0</v>
      </c>
    </row>
    <row r="40" spans="1:14" x14ac:dyDescent="0.3">
      <c r="A40" s="32">
        <f>FSR!D5</f>
        <v>0</v>
      </c>
      <c r="B40" s="35">
        <f>FSR!H51</f>
        <v>0</v>
      </c>
      <c r="C40" s="35">
        <f>FSR!I51</f>
        <v>0</v>
      </c>
      <c r="D40" s="35">
        <f>FSR!J51</f>
        <v>0</v>
      </c>
      <c r="E40" s="44">
        <f>FSR!A51</f>
        <v>0</v>
      </c>
      <c r="F40" s="44">
        <f>FSR!B51</f>
        <v>0</v>
      </c>
      <c r="G40" s="40">
        <f>FSR!E51</f>
        <v>0</v>
      </c>
      <c r="H40" s="39">
        <f>FSR!C51</f>
        <v>0</v>
      </c>
      <c r="I40" s="41" t="e">
        <f>VLOOKUP(B40,MASTER!C$1:M$4457,7,FALSE)</f>
        <v>#N/A</v>
      </c>
      <c r="J40" s="41" t="e">
        <f t="shared" si="0"/>
        <v>#N/A</v>
      </c>
      <c r="K40" s="41" t="e">
        <f>VLOOKUP(B40,MASTER!C$1:M$4457,2,FALSE)</f>
        <v>#N/A</v>
      </c>
      <c r="L40" s="47" t="e">
        <f>VLOOKUP(B40,MASTER!C$1:M$4457,3,FALSE)</f>
        <v>#N/A</v>
      </c>
      <c r="M40" s="51" t="e">
        <f>VLOOKUP(B40,MASTER!C$1:M$4457,4,FALSE)</f>
        <v>#N/A</v>
      </c>
      <c r="N40" s="80">
        <f>FSR!K51</f>
        <v>0</v>
      </c>
    </row>
    <row r="41" spans="1:14" x14ac:dyDescent="0.3">
      <c r="A41" s="32">
        <f>FSR!D5</f>
        <v>0</v>
      </c>
      <c r="B41" s="35">
        <f>FSR!H52</f>
        <v>0</v>
      </c>
      <c r="C41" s="35">
        <f>FSR!I52</f>
        <v>0</v>
      </c>
      <c r="D41" s="35">
        <f>FSR!J52</f>
        <v>0</v>
      </c>
      <c r="E41" s="44">
        <f>FSR!A52</f>
        <v>0</v>
      </c>
      <c r="F41" s="44">
        <f>FSR!B52</f>
        <v>0</v>
      </c>
      <c r="G41" s="40">
        <f>FSR!E52</f>
        <v>0</v>
      </c>
      <c r="H41" s="39">
        <f>FSR!C52</f>
        <v>0</v>
      </c>
      <c r="I41" s="41" t="e">
        <f>VLOOKUP(B41,MASTER!C$1:M$4457,7,FALSE)</f>
        <v>#N/A</v>
      </c>
      <c r="J41" s="41" t="e">
        <f t="shared" si="0"/>
        <v>#N/A</v>
      </c>
      <c r="K41" s="41" t="e">
        <f>VLOOKUP(B41,MASTER!C$1:M$4457,2,FALSE)</f>
        <v>#N/A</v>
      </c>
      <c r="L41" s="47" t="e">
        <f>VLOOKUP(B41,MASTER!C$1:M$4457,3,FALSE)</f>
        <v>#N/A</v>
      </c>
      <c r="M41" s="51" t="e">
        <f>VLOOKUP(B41,MASTER!C$1:M$4457,4,FALSE)</f>
        <v>#N/A</v>
      </c>
      <c r="N41" s="80">
        <f>FSR!K52</f>
        <v>0</v>
      </c>
    </row>
    <row r="42" spans="1:14" x14ac:dyDescent="0.3">
      <c r="A42" s="32">
        <f>FSR!D5</f>
        <v>0</v>
      </c>
      <c r="B42" s="35">
        <f>FSR!H53</f>
        <v>0</v>
      </c>
      <c r="C42" s="35">
        <f>FSR!I53</f>
        <v>0</v>
      </c>
      <c r="D42" s="35">
        <f>FSR!J53</f>
        <v>0</v>
      </c>
      <c r="E42" s="44">
        <f>FSR!A53</f>
        <v>0</v>
      </c>
      <c r="F42" s="44">
        <f>FSR!B53</f>
        <v>0</v>
      </c>
      <c r="G42" s="40">
        <f>FSR!E53</f>
        <v>0</v>
      </c>
      <c r="H42" s="39">
        <f>FSR!C53</f>
        <v>0</v>
      </c>
      <c r="I42" s="41" t="e">
        <f>VLOOKUP(B42,MASTER!C$1:M$4457,7,FALSE)</f>
        <v>#N/A</v>
      </c>
      <c r="J42" s="41" t="e">
        <f t="shared" si="0"/>
        <v>#N/A</v>
      </c>
      <c r="K42" s="41" t="e">
        <f>VLOOKUP(B42,MASTER!C$1:M$4457,2,FALSE)</f>
        <v>#N/A</v>
      </c>
      <c r="L42" s="47" t="e">
        <f>VLOOKUP(B42,MASTER!C$1:M$4457,3,FALSE)</f>
        <v>#N/A</v>
      </c>
      <c r="M42" s="51" t="e">
        <f>VLOOKUP(B42,MASTER!C$1:M$4457,4,FALSE)</f>
        <v>#N/A</v>
      </c>
      <c r="N42" s="80">
        <f>FSR!K53</f>
        <v>0</v>
      </c>
    </row>
    <row r="43" spans="1:14" x14ac:dyDescent="0.3">
      <c r="A43" s="32">
        <f>FSR!D5</f>
        <v>0</v>
      </c>
      <c r="B43" s="35">
        <f>FSR!H54</f>
        <v>0</v>
      </c>
      <c r="C43" s="35">
        <f>FSR!I54</f>
        <v>0</v>
      </c>
      <c r="D43" s="35">
        <f>FSR!J54</f>
        <v>0</v>
      </c>
      <c r="E43" s="44">
        <f>FSR!A54</f>
        <v>0</v>
      </c>
      <c r="F43" s="44">
        <f>FSR!B54</f>
        <v>0</v>
      </c>
      <c r="G43" s="40">
        <f>FSR!E54</f>
        <v>0</v>
      </c>
      <c r="H43" s="39">
        <f>FSR!C54</f>
        <v>0</v>
      </c>
      <c r="I43" s="41" t="e">
        <f>VLOOKUP(B43,MASTER!C$1:M$4457,7,FALSE)</f>
        <v>#N/A</v>
      </c>
      <c r="J43" s="41" t="e">
        <f t="shared" si="0"/>
        <v>#N/A</v>
      </c>
      <c r="K43" s="41" t="e">
        <f>VLOOKUP(B43,MASTER!C$1:M$4457,2,FALSE)</f>
        <v>#N/A</v>
      </c>
      <c r="L43" s="47" t="e">
        <f>VLOOKUP(B43,MASTER!C$1:M$4457,3,FALSE)</f>
        <v>#N/A</v>
      </c>
      <c r="M43" s="51" t="e">
        <f>VLOOKUP(B43,MASTER!C$1:M$4457,4,FALSE)</f>
        <v>#N/A</v>
      </c>
      <c r="N43" s="80">
        <f>FSR!K54</f>
        <v>0</v>
      </c>
    </row>
    <row r="44" spans="1:14" x14ac:dyDescent="0.3">
      <c r="A44" s="32">
        <f>FSR!D5</f>
        <v>0</v>
      </c>
      <c r="B44" s="35">
        <f>FSR!H55</f>
        <v>0</v>
      </c>
      <c r="C44" s="35">
        <f>FSR!I55</f>
        <v>0</v>
      </c>
      <c r="D44" s="35">
        <f>FSR!J55</f>
        <v>0</v>
      </c>
      <c r="E44" s="44">
        <f>FSR!A55</f>
        <v>0</v>
      </c>
      <c r="F44" s="44">
        <f>FSR!B55</f>
        <v>0</v>
      </c>
      <c r="G44" s="40">
        <f>FSR!E55</f>
        <v>0</v>
      </c>
      <c r="H44" s="39">
        <f>FSR!C55</f>
        <v>0</v>
      </c>
      <c r="I44" s="41" t="e">
        <f>VLOOKUP(B44,MASTER!C$1:M$4457,7,FALSE)</f>
        <v>#N/A</v>
      </c>
      <c r="J44" s="41" t="e">
        <f t="shared" si="0"/>
        <v>#N/A</v>
      </c>
      <c r="K44" s="41" t="e">
        <f>VLOOKUP(B44,MASTER!C$1:M$4457,2,FALSE)</f>
        <v>#N/A</v>
      </c>
      <c r="L44" s="47" t="e">
        <f>VLOOKUP(B44,MASTER!C$1:M$4457,3,FALSE)</f>
        <v>#N/A</v>
      </c>
      <c r="M44" s="51" t="e">
        <f>VLOOKUP(B44,MASTER!C$1:M$4457,4,FALSE)</f>
        <v>#N/A</v>
      </c>
      <c r="N44" s="80">
        <f>FSR!K55</f>
        <v>0</v>
      </c>
    </row>
    <row r="45" spans="1:14" x14ac:dyDescent="0.3">
      <c r="A45" s="32">
        <f>FSR!D5</f>
        <v>0</v>
      </c>
      <c r="B45" s="35">
        <f>FSR!H56</f>
        <v>0</v>
      </c>
      <c r="C45" s="35">
        <f>FSR!I56</f>
        <v>0</v>
      </c>
      <c r="D45" s="35">
        <f>FSR!J56</f>
        <v>0</v>
      </c>
      <c r="E45" s="44">
        <f>FSR!A56</f>
        <v>0</v>
      </c>
      <c r="F45" s="44">
        <f>FSR!B56</f>
        <v>0</v>
      </c>
      <c r="G45" s="40">
        <f>FSR!E56</f>
        <v>0</v>
      </c>
      <c r="H45" s="39">
        <f>FSR!C56</f>
        <v>0</v>
      </c>
      <c r="I45" s="41" t="e">
        <f>VLOOKUP(B45,MASTER!C$1:M$4457,7,FALSE)</f>
        <v>#N/A</v>
      </c>
      <c r="J45" s="41" t="e">
        <f t="shared" si="0"/>
        <v>#N/A</v>
      </c>
      <c r="K45" s="41" t="e">
        <f>VLOOKUP(B45,MASTER!C$1:M$4457,2,FALSE)</f>
        <v>#N/A</v>
      </c>
      <c r="L45" s="47" t="e">
        <f>VLOOKUP(B45,MASTER!C$1:M$4457,3,FALSE)</f>
        <v>#N/A</v>
      </c>
      <c r="M45" s="51" t="e">
        <f>VLOOKUP(B45,MASTER!C$1:M$4457,4,FALSE)</f>
        <v>#N/A</v>
      </c>
      <c r="N45" s="80">
        <f>FSR!K56</f>
        <v>0</v>
      </c>
    </row>
    <row r="46" spans="1:14" x14ac:dyDescent="0.3">
      <c r="A46" s="32">
        <f>FSR!D5</f>
        <v>0</v>
      </c>
      <c r="B46" s="35">
        <f>FSR!H57</f>
        <v>0</v>
      </c>
      <c r="C46" s="35">
        <f>FSR!I57</f>
        <v>0</v>
      </c>
      <c r="D46" s="35">
        <f>FSR!J57</f>
        <v>0</v>
      </c>
      <c r="E46" s="44">
        <f>FSR!A57</f>
        <v>0</v>
      </c>
      <c r="F46" s="44">
        <f>FSR!B57</f>
        <v>0</v>
      </c>
      <c r="G46" s="40">
        <f>FSR!E57</f>
        <v>0</v>
      </c>
      <c r="H46" s="39">
        <f>FSR!C57</f>
        <v>0</v>
      </c>
      <c r="I46" s="41" t="e">
        <f>VLOOKUP(B46,MASTER!C$1:M$4457,7,FALSE)</f>
        <v>#N/A</v>
      </c>
      <c r="J46" s="41" t="e">
        <f t="shared" si="0"/>
        <v>#N/A</v>
      </c>
      <c r="K46" s="41" t="e">
        <f>VLOOKUP(B46,MASTER!C$1:M$4457,2,FALSE)</f>
        <v>#N/A</v>
      </c>
      <c r="L46" s="47" t="e">
        <f>VLOOKUP(B46,MASTER!C$1:M$4457,3,FALSE)</f>
        <v>#N/A</v>
      </c>
      <c r="M46" s="51" t="e">
        <f>VLOOKUP(B46,MASTER!C$1:M$4457,4,FALSE)</f>
        <v>#N/A</v>
      </c>
      <c r="N46" s="80">
        <f>FSR!K57</f>
        <v>0</v>
      </c>
    </row>
    <row r="47" spans="1:14" x14ac:dyDescent="0.3">
      <c r="A47" s="32">
        <f>FSR!D5</f>
        <v>0</v>
      </c>
      <c r="B47" s="35">
        <f>FSR!H58</f>
        <v>0</v>
      </c>
      <c r="C47" s="35">
        <f>FSR!I58</f>
        <v>0</v>
      </c>
      <c r="D47" s="35">
        <f>FSR!J58</f>
        <v>0</v>
      </c>
      <c r="E47" s="44">
        <f>FSR!A58</f>
        <v>0</v>
      </c>
      <c r="F47" s="44">
        <f>FSR!B58</f>
        <v>0</v>
      </c>
      <c r="G47" s="40">
        <f>FSR!E58</f>
        <v>0</v>
      </c>
      <c r="H47" s="39">
        <f>FSR!C58</f>
        <v>0</v>
      </c>
      <c r="I47" s="41" t="e">
        <f>VLOOKUP(B47,MASTER!C$1:M$4457,7,FALSE)</f>
        <v>#N/A</v>
      </c>
      <c r="J47" s="41" t="e">
        <f t="shared" si="0"/>
        <v>#N/A</v>
      </c>
      <c r="K47" s="41" t="e">
        <f>VLOOKUP(B47,MASTER!C$1:M$4457,2,FALSE)</f>
        <v>#N/A</v>
      </c>
      <c r="L47" s="47" t="e">
        <f>VLOOKUP(B47,MASTER!C$1:M$4457,3,FALSE)</f>
        <v>#N/A</v>
      </c>
      <c r="M47" s="51" t="e">
        <f>VLOOKUP(B47,MASTER!C$1:M$4457,4,FALSE)</f>
        <v>#N/A</v>
      </c>
      <c r="N47" s="80">
        <f>FSR!K58</f>
        <v>0</v>
      </c>
    </row>
    <row r="48" spans="1:14" x14ac:dyDescent="0.3">
      <c r="A48" s="32">
        <f>FSR!D5</f>
        <v>0</v>
      </c>
      <c r="B48" s="35">
        <f>FSR!H59</f>
        <v>0</v>
      </c>
      <c r="C48" s="35">
        <f>FSR!I59</f>
        <v>0</v>
      </c>
      <c r="D48" s="35">
        <f>FSR!J59</f>
        <v>0</v>
      </c>
      <c r="E48" s="44">
        <f>FSR!A59</f>
        <v>0</v>
      </c>
      <c r="F48" s="44">
        <f>FSR!B59</f>
        <v>0</v>
      </c>
      <c r="G48" s="40">
        <f>FSR!E59</f>
        <v>0</v>
      </c>
      <c r="H48" s="39">
        <f>FSR!C59</f>
        <v>0</v>
      </c>
      <c r="I48" s="41" t="e">
        <f>VLOOKUP(B48,MASTER!C$1:M$4457,7,FALSE)</f>
        <v>#N/A</v>
      </c>
      <c r="J48" s="41" t="e">
        <f t="shared" si="0"/>
        <v>#N/A</v>
      </c>
      <c r="K48" s="41" t="e">
        <f>VLOOKUP(B48,MASTER!C$1:M$4457,2,FALSE)</f>
        <v>#N/A</v>
      </c>
      <c r="L48" s="47" t="e">
        <f>VLOOKUP(B48,MASTER!C$1:M$4457,3,FALSE)</f>
        <v>#N/A</v>
      </c>
      <c r="M48" s="51" t="e">
        <f>VLOOKUP(B48,MASTER!C$1:M$4457,4,FALSE)</f>
        <v>#N/A</v>
      </c>
      <c r="N48" s="80">
        <f>FSR!K59</f>
        <v>0</v>
      </c>
    </row>
    <row r="49" spans="1:14" x14ac:dyDescent="0.3">
      <c r="A49" s="32">
        <f>FSR!D5</f>
        <v>0</v>
      </c>
      <c r="B49" s="35">
        <f>FSR!H60</f>
        <v>0</v>
      </c>
      <c r="C49" s="35">
        <f>FSR!I60</f>
        <v>0</v>
      </c>
      <c r="D49" s="35">
        <f>FSR!J60</f>
        <v>0</v>
      </c>
      <c r="E49" s="44">
        <f>FSR!A60</f>
        <v>0</v>
      </c>
      <c r="F49" s="44">
        <f>FSR!B60</f>
        <v>0</v>
      </c>
      <c r="G49" s="40">
        <f>FSR!E60</f>
        <v>0</v>
      </c>
      <c r="H49" s="39">
        <f>FSR!C60</f>
        <v>0</v>
      </c>
      <c r="I49" s="41" t="e">
        <f>VLOOKUP(B49,MASTER!C$1:M$4457,7,FALSE)</f>
        <v>#N/A</v>
      </c>
      <c r="J49" s="41" t="e">
        <f t="shared" si="0"/>
        <v>#N/A</v>
      </c>
      <c r="K49" s="41" t="e">
        <f>VLOOKUP(B49,MASTER!C$1:M$4457,2,FALSE)</f>
        <v>#N/A</v>
      </c>
      <c r="L49" s="47" t="e">
        <f>VLOOKUP(B49,MASTER!C$1:M$4457,3,FALSE)</f>
        <v>#N/A</v>
      </c>
      <c r="M49" s="51" t="e">
        <f>VLOOKUP(B49,MASTER!C$1:M$4457,4,FALSE)</f>
        <v>#N/A</v>
      </c>
      <c r="N49" s="80">
        <f>FSR!K60</f>
        <v>0</v>
      </c>
    </row>
    <row r="50" spans="1:14" x14ac:dyDescent="0.3">
      <c r="A50" s="32">
        <f>FSR!D5</f>
        <v>0</v>
      </c>
      <c r="B50" s="35">
        <f>FSR!H61</f>
        <v>0</v>
      </c>
      <c r="C50" s="35">
        <f>FSR!I61</f>
        <v>0</v>
      </c>
      <c r="D50" s="35">
        <f>FSR!J61</f>
        <v>0</v>
      </c>
      <c r="E50" s="44">
        <f>FSR!A61</f>
        <v>0</v>
      </c>
      <c r="F50" s="44">
        <f>FSR!B61</f>
        <v>0</v>
      </c>
      <c r="G50" s="40">
        <f>FSR!E61</f>
        <v>0</v>
      </c>
      <c r="H50" s="39">
        <f>FSR!C61</f>
        <v>0</v>
      </c>
      <c r="I50" s="41" t="e">
        <f>VLOOKUP(B50,MASTER!C$1:M$4457,7,FALSE)</f>
        <v>#N/A</v>
      </c>
      <c r="J50" s="41" t="e">
        <f t="shared" si="0"/>
        <v>#N/A</v>
      </c>
      <c r="K50" s="41" t="e">
        <f>VLOOKUP(B50,MASTER!C$1:M$4457,2,FALSE)</f>
        <v>#N/A</v>
      </c>
      <c r="L50" s="47" t="e">
        <f>VLOOKUP(B50,MASTER!C$1:M$4457,3,FALSE)</f>
        <v>#N/A</v>
      </c>
      <c r="M50" s="51" t="e">
        <f>VLOOKUP(B50,MASTER!C$1:M$4457,4,FALSE)</f>
        <v>#N/A</v>
      </c>
      <c r="N50" s="80">
        <f>FSR!K61</f>
        <v>0</v>
      </c>
    </row>
    <row r="51" spans="1:14" x14ac:dyDescent="0.3">
      <c r="A51" s="32">
        <f>FSR!D5</f>
        <v>0</v>
      </c>
      <c r="B51" s="35">
        <f>FSR!H62</f>
        <v>0</v>
      </c>
      <c r="C51" s="35">
        <f>FSR!I62</f>
        <v>0</v>
      </c>
      <c r="D51" s="35">
        <f>FSR!J62</f>
        <v>0</v>
      </c>
      <c r="E51" s="44">
        <f>FSR!A62</f>
        <v>0</v>
      </c>
      <c r="F51" s="44">
        <f>FSR!B62</f>
        <v>0</v>
      </c>
      <c r="G51" s="40">
        <f>FSR!E62</f>
        <v>0</v>
      </c>
      <c r="H51" s="39">
        <f>FSR!C62</f>
        <v>0</v>
      </c>
      <c r="I51" s="41" t="e">
        <f>VLOOKUP(B51,MASTER!C$1:M$4457,7,FALSE)</f>
        <v>#N/A</v>
      </c>
      <c r="J51" s="41" t="e">
        <f t="shared" si="0"/>
        <v>#N/A</v>
      </c>
      <c r="K51" s="41" t="e">
        <f>VLOOKUP(B51,MASTER!C$1:M$4457,2,FALSE)</f>
        <v>#N/A</v>
      </c>
      <c r="L51" s="47" t="e">
        <f>VLOOKUP(B51,MASTER!C$1:M$4457,3,FALSE)</f>
        <v>#N/A</v>
      </c>
      <c r="M51" s="51" t="e">
        <f>VLOOKUP(B51,MASTER!C$1:M$4457,4,FALSE)</f>
        <v>#N/A</v>
      </c>
      <c r="N51" s="80">
        <f>FSR!K62</f>
        <v>0</v>
      </c>
    </row>
    <row r="52" spans="1:14" x14ac:dyDescent="0.3">
      <c r="A52" s="32">
        <f>FSR!D5</f>
        <v>0</v>
      </c>
      <c r="B52" s="35">
        <f>FSR!H63</f>
        <v>0</v>
      </c>
      <c r="C52" s="35">
        <f>FSR!I63</f>
        <v>0</v>
      </c>
      <c r="D52" s="35">
        <f>FSR!J63</f>
        <v>0</v>
      </c>
      <c r="E52" s="44">
        <f>FSR!A63</f>
        <v>0</v>
      </c>
      <c r="F52" s="44">
        <f>FSR!B63</f>
        <v>0</v>
      </c>
      <c r="G52" s="40">
        <f>FSR!E63</f>
        <v>0</v>
      </c>
      <c r="H52" s="39">
        <f>FSR!C63</f>
        <v>0</v>
      </c>
      <c r="I52" s="41" t="e">
        <f>VLOOKUP(B52,MASTER!C$1:M$4457,7,FALSE)</f>
        <v>#N/A</v>
      </c>
      <c r="J52" s="41" t="e">
        <f t="shared" si="0"/>
        <v>#N/A</v>
      </c>
      <c r="K52" s="41" t="e">
        <f>VLOOKUP(B52,MASTER!C$1:M$4457,2,FALSE)</f>
        <v>#N/A</v>
      </c>
      <c r="L52" s="47" t="e">
        <f>VLOOKUP(B52,MASTER!C$1:M$4457,3,FALSE)</f>
        <v>#N/A</v>
      </c>
      <c r="M52" s="51" t="e">
        <f>VLOOKUP(B52,MASTER!C$1:M$4457,4,FALSE)</f>
        <v>#N/A</v>
      </c>
      <c r="N52" s="80">
        <f>FSR!K63</f>
        <v>0</v>
      </c>
    </row>
    <row r="53" spans="1:14" x14ac:dyDescent="0.3">
      <c r="A53" s="32">
        <f>FSR!D5</f>
        <v>0</v>
      </c>
      <c r="B53" s="35">
        <f>FSR!H64</f>
        <v>0</v>
      </c>
      <c r="C53" s="35">
        <f>FSR!I64</f>
        <v>0</v>
      </c>
      <c r="D53" s="35">
        <f>FSR!J64</f>
        <v>0</v>
      </c>
      <c r="E53" s="44">
        <f>FSR!A64</f>
        <v>0</v>
      </c>
      <c r="F53" s="44">
        <f>FSR!B64</f>
        <v>0</v>
      </c>
      <c r="G53" s="40">
        <f>FSR!E64</f>
        <v>0</v>
      </c>
      <c r="H53" s="39">
        <f>FSR!C64</f>
        <v>0</v>
      </c>
      <c r="I53" s="41" t="e">
        <f>VLOOKUP(B53,MASTER!C$1:M$4457,7,FALSE)</f>
        <v>#N/A</v>
      </c>
      <c r="J53" s="41" t="e">
        <f t="shared" si="0"/>
        <v>#N/A</v>
      </c>
      <c r="K53" s="41" t="e">
        <f>VLOOKUP(B53,MASTER!C$1:M$4457,2,FALSE)</f>
        <v>#N/A</v>
      </c>
      <c r="L53" s="47" t="e">
        <f>VLOOKUP(B53,MASTER!C$1:M$4457,3,FALSE)</f>
        <v>#N/A</v>
      </c>
      <c r="M53" s="51" t="e">
        <f>VLOOKUP(B53,MASTER!C$1:M$4457,4,FALSE)</f>
        <v>#N/A</v>
      </c>
      <c r="N53" s="80">
        <f>FSR!K64</f>
        <v>0</v>
      </c>
    </row>
    <row r="54" spans="1:14" x14ac:dyDescent="0.3">
      <c r="A54" s="32">
        <f>FSR!D5</f>
        <v>0</v>
      </c>
      <c r="B54" s="35">
        <f>FSR!H65</f>
        <v>0</v>
      </c>
      <c r="C54" s="35">
        <f>FSR!I65</f>
        <v>0</v>
      </c>
      <c r="D54" s="35">
        <f>FSR!J65</f>
        <v>0</v>
      </c>
      <c r="E54" s="44">
        <f>FSR!A65</f>
        <v>0</v>
      </c>
      <c r="F54" s="44">
        <f>FSR!B65</f>
        <v>0</v>
      </c>
      <c r="G54" s="40">
        <f>FSR!E65</f>
        <v>0</v>
      </c>
      <c r="H54" s="39">
        <f>FSR!C65</f>
        <v>0</v>
      </c>
      <c r="I54" s="41" t="e">
        <f>VLOOKUP(B54,MASTER!C$1:M$4457,7,FALSE)</f>
        <v>#N/A</v>
      </c>
      <c r="J54" s="41" t="e">
        <f t="shared" si="0"/>
        <v>#N/A</v>
      </c>
      <c r="K54" s="41" t="e">
        <f>VLOOKUP(B54,MASTER!C$1:M$4457,2,FALSE)</f>
        <v>#N/A</v>
      </c>
      <c r="L54" s="47" t="e">
        <f>VLOOKUP(B54,MASTER!C$1:M$4457,3,FALSE)</f>
        <v>#N/A</v>
      </c>
      <c r="M54" s="51" t="e">
        <f>VLOOKUP(B54,MASTER!C$1:M$4457,4,FALSE)</f>
        <v>#N/A</v>
      </c>
      <c r="N54" s="80">
        <f>FSR!K65</f>
        <v>0</v>
      </c>
    </row>
    <row r="55" spans="1:14" x14ac:dyDescent="0.3">
      <c r="A55" s="32">
        <f>FSR!D5</f>
        <v>0</v>
      </c>
      <c r="B55" s="35">
        <f>FSR!H66</f>
        <v>0</v>
      </c>
      <c r="C55" s="35">
        <f>FSR!I66</f>
        <v>0</v>
      </c>
      <c r="D55" s="35">
        <f>FSR!J66</f>
        <v>0</v>
      </c>
      <c r="E55" s="44">
        <f>FSR!A66</f>
        <v>0</v>
      </c>
      <c r="F55" s="44">
        <f>FSR!B66</f>
        <v>0</v>
      </c>
      <c r="G55" s="40">
        <f>FSR!E66</f>
        <v>0</v>
      </c>
      <c r="H55" s="39">
        <f>FSR!C66</f>
        <v>0</v>
      </c>
      <c r="I55" s="41" t="e">
        <f>VLOOKUP(B55,MASTER!C$1:M$4457,7,FALSE)</f>
        <v>#N/A</v>
      </c>
      <c r="J55" s="41" t="e">
        <f t="shared" si="0"/>
        <v>#N/A</v>
      </c>
      <c r="K55" s="41" t="e">
        <f>VLOOKUP(B55,MASTER!C$1:M$4457,2,FALSE)</f>
        <v>#N/A</v>
      </c>
      <c r="L55" s="47" t="e">
        <f>VLOOKUP(B55,MASTER!C$1:M$4457,3,FALSE)</f>
        <v>#N/A</v>
      </c>
      <c r="M55" s="51" t="e">
        <f>VLOOKUP(B55,MASTER!C$1:M$4457,4,FALSE)</f>
        <v>#N/A</v>
      </c>
      <c r="N55" s="80">
        <f>FSR!K66</f>
        <v>0</v>
      </c>
    </row>
    <row r="56" spans="1:14" x14ac:dyDescent="0.3">
      <c r="A56" s="32">
        <f>FSR!D5</f>
        <v>0</v>
      </c>
      <c r="B56" s="35">
        <f>FSR!H67</f>
        <v>0</v>
      </c>
      <c r="C56" s="35">
        <f>FSR!I67</f>
        <v>0</v>
      </c>
      <c r="D56" s="35">
        <f>FSR!J67</f>
        <v>0</v>
      </c>
      <c r="E56" s="44">
        <f>FSR!A67</f>
        <v>0</v>
      </c>
      <c r="F56" s="44">
        <f>FSR!B67</f>
        <v>0</v>
      </c>
      <c r="G56" s="40">
        <f>FSR!E67</f>
        <v>0</v>
      </c>
      <c r="H56" s="39">
        <f>FSR!C67</f>
        <v>0</v>
      </c>
      <c r="I56" s="41" t="e">
        <f>VLOOKUP(B56,MASTER!C$1:M$4457,7,FALSE)</f>
        <v>#N/A</v>
      </c>
      <c r="J56" s="41" t="e">
        <f t="shared" si="0"/>
        <v>#N/A</v>
      </c>
      <c r="K56" s="41" t="e">
        <f>VLOOKUP(B56,MASTER!C$1:M$4457,2,FALSE)</f>
        <v>#N/A</v>
      </c>
      <c r="L56" s="47" t="e">
        <f>VLOOKUP(B56,MASTER!C$1:M$4457,3,FALSE)</f>
        <v>#N/A</v>
      </c>
      <c r="M56" s="51" t="e">
        <f>VLOOKUP(B56,MASTER!C$1:M$4457,4,FALSE)</f>
        <v>#N/A</v>
      </c>
      <c r="N56" s="80">
        <f>FSR!K67</f>
        <v>0</v>
      </c>
    </row>
    <row r="57" spans="1:14" x14ac:dyDescent="0.3">
      <c r="A57" s="32">
        <f>FSR!D5</f>
        <v>0</v>
      </c>
      <c r="B57" s="35">
        <f>FSR!H68</f>
        <v>0</v>
      </c>
      <c r="C57" s="35">
        <f>FSR!I68</f>
        <v>0</v>
      </c>
      <c r="D57" s="35">
        <f>FSR!J68</f>
        <v>0</v>
      </c>
      <c r="E57" s="44">
        <f>FSR!A68</f>
        <v>0</v>
      </c>
      <c r="F57" s="44">
        <f>FSR!B68</f>
        <v>0</v>
      </c>
      <c r="G57" s="40">
        <f>FSR!E68</f>
        <v>0</v>
      </c>
      <c r="H57" s="39">
        <f>FSR!C68</f>
        <v>0</v>
      </c>
      <c r="I57" s="41" t="e">
        <f>VLOOKUP(B57,MASTER!C$1:M$4457,7,FALSE)</f>
        <v>#N/A</v>
      </c>
      <c r="J57" s="41" t="e">
        <f t="shared" si="0"/>
        <v>#N/A</v>
      </c>
      <c r="K57" s="41" t="e">
        <f>VLOOKUP(B57,MASTER!C$1:M$4457,2,FALSE)</f>
        <v>#N/A</v>
      </c>
      <c r="L57" s="47" t="e">
        <f>VLOOKUP(B57,MASTER!C$1:M$4457,3,FALSE)</f>
        <v>#N/A</v>
      </c>
      <c r="M57" s="51" t="e">
        <f>VLOOKUP(B57,MASTER!C$1:M$4457,4,FALSE)</f>
        <v>#N/A</v>
      </c>
      <c r="N57" s="80">
        <f>FSR!K68</f>
        <v>0</v>
      </c>
    </row>
    <row r="58" spans="1:14" x14ac:dyDescent="0.3">
      <c r="A58" s="32">
        <f>FSR!D5</f>
        <v>0</v>
      </c>
      <c r="B58" s="35">
        <f>FSR!H69</f>
        <v>0</v>
      </c>
      <c r="C58" s="35">
        <f>FSR!I69</f>
        <v>0</v>
      </c>
      <c r="D58" s="35">
        <f>FSR!J69</f>
        <v>0</v>
      </c>
      <c r="E58" s="44">
        <f>FSR!A69</f>
        <v>0</v>
      </c>
      <c r="F58" s="44">
        <f>FSR!B69</f>
        <v>0</v>
      </c>
      <c r="G58" s="40">
        <f>FSR!E69</f>
        <v>0</v>
      </c>
      <c r="H58" s="39">
        <f>FSR!C69</f>
        <v>0</v>
      </c>
      <c r="I58" s="41" t="e">
        <f>VLOOKUP(B58,MASTER!C$1:M$4457,7,FALSE)</f>
        <v>#N/A</v>
      </c>
      <c r="J58" s="41" t="e">
        <f t="shared" si="0"/>
        <v>#N/A</v>
      </c>
      <c r="K58" s="41" t="e">
        <f>VLOOKUP(B58,MASTER!C$1:M$4457,2,FALSE)</f>
        <v>#N/A</v>
      </c>
      <c r="L58" s="47" t="e">
        <f>VLOOKUP(B58,MASTER!C$1:M$4457,3,FALSE)</f>
        <v>#N/A</v>
      </c>
      <c r="M58" s="51" t="e">
        <f>VLOOKUP(B58,MASTER!C$1:M$4457,4,FALSE)</f>
        <v>#N/A</v>
      </c>
      <c r="N58" s="80">
        <f>FSR!K69</f>
        <v>0</v>
      </c>
    </row>
    <row r="59" spans="1:14" x14ac:dyDescent="0.3">
      <c r="A59" s="32">
        <f>FSR!D5</f>
        <v>0</v>
      </c>
      <c r="B59" s="35">
        <f>FSR!H70</f>
        <v>0</v>
      </c>
      <c r="C59" s="35">
        <f>FSR!I70</f>
        <v>0</v>
      </c>
      <c r="D59" s="35">
        <f>FSR!J70</f>
        <v>0</v>
      </c>
      <c r="E59" s="44">
        <f>FSR!A70</f>
        <v>0</v>
      </c>
      <c r="F59" s="44">
        <f>FSR!B70</f>
        <v>0</v>
      </c>
      <c r="G59" s="40">
        <f>FSR!E70</f>
        <v>0</v>
      </c>
      <c r="H59" s="39">
        <f>FSR!C70</f>
        <v>0</v>
      </c>
      <c r="I59" s="41" t="e">
        <f>VLOOKUP(B59,MASTER!C$1:M$4457,7,FALSE)</f>
        <v>#N/A</v>
      </c>
      <c r="J59" s="41" t="e">
        <f t="shared" si="0"/>
        <v>#N/A</v>
      </c>
      <c r="K59" s="41" t="e">
        <f>VLOOKUP(B59,MASTER!C$1:M$4457,2,FALSE)</f>
        <v>#N/A</v>
      </c>
      <c r="L59" s="47" t="e">
        <f>VLOOKUP(B59,MASTER!C$1:M$4457,3,FALSE)</f>
        <v>#N/A</v>
      </c>
      <c r="M59" s="51" t="e">
        <f>VLOOKUP(B59,MASTER!C$1:M$4457,4,FALSE)</f>
        <v>#N/A</v>
      </c>
      <c r="N59" s="80">
        <f>FSR!K70</f>
        <v>0</v>
      </c>
    </row>
    <row r="60" spans="1:14" x14ac:dyDescent="0.3">
      <c r="A60" s="32">
        <f>FSR!D5</f>
        <v>0</v>
      </c>
      <c r="B60" s="35">
        <f>FSR!H71</f>
        <v>0</v>
      </c>
      <c r="C60" s="35">
        <f>FSR!I71</f>
        <v>0</v>
      </c>
      <c r="D60" s="35">
        <f>FSR!J71</f>
        <v>0</v>
      </c>
      <c r="E60" s="44">
        <f>FSR!A71</f>
        <v>0</v>
      </c>
      <c r="F60" s="44">
        <f>FSR!B71</f>
        <v>0</v>
      </c>
      <c r="G60" s="40">
        <f>FSR!E71</f>
        <v>0</v>
      </c>
      <c r="H60" s="39">
        <f>FSR!C71</f>
        <v>0</v>
      </c>
      <c r="I60" s="41" t="e">
        <f>VLOOKUP(B60,MASTER!C$1:M$4457,7,FALSE)</f>
        <v>#N/A</v>
      </c>
      <c r="J60" s="41" t="e">
        <f t="shared" si="0"/>
        <v>#N/A</v>
      </c>
      <c r="K60" s="41" t="e">
        <f>VLOOKUP(B60,MASTER!C$1:M$4457,2,FALSE)</f>
        <v>#N/A</v>
      </c>
      <c r="L60" s="47" t="e">
        <f>VLOOKUP(B60,MASTER!C$1:M$4457,3,FALSE)</f>
        <v>#N/A</v>
      </c>
      <c r="M60" s="51" t="e">
        <f>VLOOKUP(B60,MASTER!C$1:M$4457,4,FALSE)</f>
        <v>#N/A</v>
      </c>
      <c r="N60" s="80">
        <f>FSR!K71</f>
        <v>0</v>
      </c>
    </row>
    <row r="61" spans="1:14" x14ac:dyDescent="0.3">
      <c r="A61" s="32">
        <f>FSR!D5</f>
        <v>0</v>
      </c>
      <c r="B61" s="35">
        <f>FSR!H72</f>
        <v>0</v>
      </c>
      <c r="C61" s="35">
        <f>FSR!I72</f>
        <v>0</v>
      </c>
      <c r="D61" s="35">
        <f>FSR!J72</f>
        <v>0</v>
      </c>
      <c r="E61" s="44">
        <f>FSR!A72</f>
        <v>0</v>
      </c>
      <c r="F61" s="44">
        <f>FSR!B72</f>
        <v>0</v>
      </c>
      <c r="G61" s="40">
        <f>FSR!E72</f>
        <v>0</v>
      </c>
      <c r="H61" s="39">
        <f>FSR!C72</f>
        <v>0</v>
      </c>
      <c r="I61" s="41" t="e">
        <f>VLOOKUP(B61,MASTER!C$1:M$4457,7,FALSE)</f>
        <v>#N/A</v>
      </c>
      <c r="J61" s="41" t="e">
        <f t="shared" si="0"/>
        <v>#N/A</v>
      </c>
      <c r="K61" s="41" t="e">
        <f>VLOOKUP(B61,MASTER!C$1:M$4457,2,FALSE)</f>
        <v>#N/A</v>
      </c>
      <c r="L61" s="47" t="e">
        <f>VLOOKUP(B61,MASTER!C$1:M$4457,3,FALSE)</f>
        <v>#N/A</v>
      </c>
      <c r="M61" s="51" t="e">
        <f>VLOOKUP(B61,MASTER!C$1:M$4457,4,FALSE)</f>
        <v>#N/A</v>
      </c>
      <c r="N61" s="80">
        <f>FSR!K72</f>
        <v>0</v>
      </c>
    </row>
    <row r="62" spans="1:14" x14ac:dyDescent="0.3">
      <c r="A62" s="32">
        <f>FSR!D5</f>
        <v>0</v>
      </c>
      <c r="B62" s="35">
        <f>FSR!H73</f>
        <v>0</v>
      </c>
      <c r="C62" s="35">
        <f>FSR!I73</f>
        <v>0</v>
      </c>
      <c r="D62" s="35">
        <f>FSR!J73</f>
        <v>0</v>
      </c>
      <c r="E62" s="44">
        <f>FSR!A73</f>
        <v>0</v>
      </c>
      <c r="F62" s="44">
        <f>FSR!B73</f>
        <v>0</v>
      </c>
      <c r="G62" s="40">
        <f>FSR!E73</f>
        <v>0</v>
      </c>
      <c r="H62" s="39">
        <f>FSR!C73</f>
        <v>0</v>
      </c>
      <c r="I62" s="41" t="e">
        <f>VLOOKUP(B62,MASTER!C$1:M$4457,7,FALSE)</f>
        <v>#N/A</v>
      </c>
      <c r="J62" s="41" t="e">
        <f t="shared" si="0"/>
        <v>#N/A</v>
      </c>
      <c r="K62" s="41" t="e">
        <f>VLOOKUP(B62,MASTER!C$1:M$4457,2,FALSE)</f>
        <v>#N/A</v>
      </c>
      <c r="L62" s="47" t="e">
        <f>VLOOKUP(B62,MASTER!C$1:M$4457,3,FALSE)</f>
        <v>#N/A</v>
      </c>
      <c r="M62" s="51" t="e">
        <f>VLOOKUP(B62,MASTER!C$1:M$4457,4,FALSE)</f>
        <v>#N/A</v>
      </c>
      <c r="N62" s="80">
        <f>FSR!K73</f>
        <v>0</v>
      </c>
    </row>
    <row r="63" spans="1:14" x14ac:dyDescent="0.3">
      <c r="A63" s="32">
        <f>FSR!D5</f>
        <v>0</v>
      </c>
      <c r="B63" s="35">
        <f>FSR!H74</f>
        <v>0</v>
      </c>
      <c r="C63" s="35">
        <f>FSR!I74</f>
        <v>0</v>
      </c>
      <c r="D63" s="35">
        <f>FSR!J74</f>
        <v>0</v>
      </c>
      <c r="E63" s="44">
        <f>FSR!A74</f>
        <v>0</v>
      </c>
      <c r="F63" s="44">
        <f>FSR!B74</f>
        <v>0</v>
      </c>
      <c r="G63" s="40">
        <f>FSR!E74</f>
        <v>0</v>
      </c>
      <c r="H63" s="39">
        <f>FSR!C74</f>
        <v>0</v>
      </c>
      <c r="I63" s="41" t="e">
        <f>VLOOKUP(B63,MASTER!C$1:M$4457,7,FALSE)</f>
        <v>#N/A</v>
      </c>
      <c r="J63" s="41" t="e">
        <f t="shared" si="0"/>
        <v>#N/A</v>
      </c>
      <c r="K63" s="41" t="e">
        <f>VLOOKUP(B63,MASTER!C$1:M$4457,2,FALSE)</f>
        <v>#N/A</v>
      </c>
      <c r="L63" s="47" t="e">
        <f>VLOOKUP(B63,MASTER!C$1:M$4457,3,FALSE)</f>
        <v>#N/A</v>
      </c>
      <c r="M63" s="51" t="e">
        <f>VLOOKUP(B63,MASTER!C$1:M$4457,4,FALSE)</f>
        <v>#N/A</v>
      </c>
      <c r="N63" s="80">
        <f>FSR!K74</f>
        <v>0</v>
      </c>
    </row>
    <row r="64" spans="1:14" x14ac:dyDescent="0.3">
      <c r="A64" s="32">
        <f>FSR!D5</f>
        <v>0</v>
      </c>
      <c r="B64" s="35">
        <f>FSR!H75</f>
        <v>0</v>
      </c>
      <c r="C64" s="35">
        <f>FSR!I75</f>
        <v>0</v>
      </c>
      <c r="D64" s="35">
        <f>FSR!J75</f>
        <v>0</v>
      </c>
      <c r="E64" s="44">
        <f>FSR!A75</f>
        <v>0</v>
      </c>
      <c r="F64" s="44">
        <f>FSR!B75</f>
        <v>0</v>
      </c>
      <c r="G64" s="40">
        <f>FSR!E75</f>
        <v>0</v>
      </c>
      <c r="H64" s="39">
        <f>FSR!C75</f>
        <v>0</v>
      </c>
      <c r="I64" s="41" t="e">
        <f>VLOOKUP(B64,MASTER!C$1:M$4457,7,FALSE)</f>
        <v>#N/A</v>
      </c>
      <c r="J64" s="41" t="e">
        <f t="shared" si="0"/>
        <v>#N/A</v>
      </c>
      <c r="K64" s="41" t="e">
        <f>VLOOKUP(B64,MASTER!C$1:M$4457,2,FALSE)</f>
        <v>#N/A</v>
      </c>
      <c r="L64" s="47" t="e">
        <f>VLOOKUP(B64,MASTER!C$1:M$4457,3,FALSE)</f>
        <v>#N/A</v>
      </c>
      <c r="M64" s="51" t="e">
        <f>VLOOKUP(B64,MASTER!C$1:M$4457,4,FALSE)</f>
        <v>#N/A</v>
      </c>
      <c r="N64" s="80">
        <f>FSR!K75</f>
        <v>0</v>
      </c>
    </row>
    <row r="65" spans="1:14" x14ac:dyDescent="0.3">
      <c r="A65" s="32">
        <f>FSR!D5</f>
        <v>0</v>
      </c>
      <c r="B65" s="35">
        <f>FSR!H76</f>
        <v>0</v>
      </c>
      <c r="C65" s="35">
        <f>FSR!I76</f>
        <v>0</v>
      </c>
      <c r="D65" s="35">
        <f>FSR!J76</f>
        <v>0</v>
      </c>
      <c r="E65" s="44">
        <f>FSR!A76</f>
        <v>0</v>
      </c>
      <c r="F65" s="44">
        <f>FSR!B76</f>
        <v>0</v>
      </c>
      <c r="G65" s="40">
        <f>FSR!E76</f>
        <v>0</v>
      </c>
      <c r="H65" s="39">
        <f>FSR!C76</f>
        <v>0</v>
      </c>
      <c r="I65" s="41" t="e">
        <f>VLOOKUP(B65,MASTER!C$1:M$4457,7,FALSE)</f>
        <v>#N/A</v>
      </c>
      <c r="J65" s="41" t="e">
        <f t="shared" si="0"/>
        <v>#N/A</v>
      </c>
      <c r="K65" s="41" t="e">
        <f>VLOOKUP(B65,MASTER!C$1:M$4457,2,FALSE)</f>
        <v>#N/A</v>
      </c>
      <c r="L65" s="47" t="e">
        <f>VLOOKUP(B65,MASTER!C$1:M$4457,3,FALSE)</f>
        <v>#N/A</v>
      </c>
      <c r="M65" s="51" t="e">
        <f>VLOOKUP(B65,MASTER!C$1:M$4457,4,FALSE)</f>
        <v>#N/A</v>
      </c>
      <c r="N65" s="80">
        <f>FSR!K76</f>
        <v>0</v>
      </c>
    </row>
    <row r="66" spans="1:14" x14ac:dyDescent="0.3">
      <c r="A66" s="32">
        <f>FSR!D5</f>
        <v>0</v>
      </c>
      <c r="B66" s="35">
        <f>FSR!H77</f>
        <v>0</v>
      </c>
      <c r="C66" s="35">
        <f>FSR!I77</f>
        <v>0</v>
      </c>
      <c r="D66" s="35">
        <f>FSR!J77</f>
        <v>0</v>
      </c>
      <c r="E66" s="44">
        <f>FSR!A77</f>
        <v>0</v>
      </c>
      <c r="F66" s="44">
        <f>FSR!B77</f>
        <v>0</v>
      </c>
      <c r="G66" s="40">
        <f>FSR!E77</f>
        <v>0</v>
      </c>
      <c r="H66" s="39">
        <f>FSR!C77</f>
        <v>0</v>
      </c>
      <c r="I66" s="41" t="e">
        <f>VLOOKUP(B66,MASTER!C$1:M$4457,7,FALSE)</f>
        <v>#N/A</v>
      </c>
      <c r="J66" s="41" t="e">
        <f t="shared" si="0"/>
        <v>#N/A</v>
      </c>
      <c r="K66" s="41" t="e">
        <f>VLOOKUP(B66,MASTER!C$1:M$4457,2,FALSE)</f>
        <v>#N/A</v>
      </c>
      <c r="L66" s="47" t="e">
        <f>VLOOKUP(B66,MASTER!C$1:M$4457,3,FALSE)</f>
        <v>#N/A</v>
      </c>
      <c r="M66" s="51" t="e">
        <f>VLOOKUP(B66,MASTER!C$1:M$4457,4,FALSE)</f>
        <v>#N/A</v>
      </c>
      <c r="N66" s="80">
        <f>FSR!K77</f>
        <v>0</v>
      </c>
    </row>
    <row r="67" spans="1:14" x14ac:dyDescent="0.3">
      <c r="A67" s="32">
        <f>FSR!D5</f>
        <v>0</v>
      </c>
      <c r="B67" s="35">
        <f>FSR!H78</f>
        <v>0</v>
      </c>
      <c r="C67" s="35">
        <f>FSR!I78</f>
        <v>0</v>
      </c>
      <c r="D67" s="35">
        <f>FSR!J78</f>
        <v>0</v>
      </c>
      <c r="E67" s="44">
        <f>FSR!A78</f>
        <v>0</v>
      </c>
      <c r="F67" s="44">
        <f>FSR!B78</f>
        <v>0</v>
      </c>
      <c r="G67" s="40">
        <f>FSR!E78</f>
        <v>0</v>
      </c>
      <c r="H67" s="39">
        <f>FSR!C78</f>
        <v>0</v>
      </c>
      <c r="I67" s="41" t="e">
        <f>VLOOKUP(B67,MASTER!C$1:M$4457,7,FALSE)</f>
        <v>#N/A</v>
      </c>
      <c r="J67" s="41" t="e">
        <f t="shared" si="0"/>
        <v>#N/A</v>
      </c>
      <c r="K67" s="41" t="e">
        <f>VLOOKUP(B67,MASTER!C$1:M$4457,2,FALSE)</f>
        <v>#N/A</v>
      </c>
      <c r="L67" s="47" t="e">
        <f>VLOOKUP(B67,MASTER!C$1:M$4457,3,FALSE)</f>
        <v>#N/A</v>
      </c>
      <c r="M67" s="51" t="e">
        <f>VLOOKUP(B67,MASTER!C$1:M$4457,4,FALSE)</f>
        <v>#N/A</v>
      </c>
      <c r="N67" s="80">
        <f>FSR!K78</f>
        <v>0</v>
      </c>
    </row>
    <row r="68" spans="1:14" x14ac:dyDescent="0.3">
      <c r="A68" s="32">
        <f>FSR!D5</f>
        <v>0</v>
      </c>
      <c r="B68" s="35">
        <f>FSR!H79</f>
        <v>0</v>
      </c>
      <c r="C68" s="35">
        <f>FSR!I79</f>
        <v>0</v>
      </c>
      <c r="D68" s="35">
        <f>FSR!J79</f>
        <v>0</v>
      </c>
      <c r="E68" s="44">
        <f>FSR!A79</f>
        <v>0</v>
      </c>
      <c r="F68" s="44">
        <f>FSR!B79</f>
        <v>0</v>
      </c>
      <c r="G68" s="40">
        <f>FSR!E79</f>
        <v>0</v>
      </c>
      <c r="H68" s="39">
        <f>FSR!C79</f>
        <v>0</v>
      </c>
      <c r="I68" s="41" t="e">
        <f>VLOOKUP(B68,MASTER!C$1:M$4457,7,FALSE)</f>
        <v>#N/A</v>
      </c>
      <c r="J68" s="41" t="e">
        <f t="shared" ref="J68:J80" si="1">H68*I68</f>
        <v>#N/A</v>
      </c>
      <c r="K68" s="41" t="e">
        <f>VLOOKUP(B68,MASTER!C$1:M$4457,2,FALSE)</f>
        <v>#N/A</v>
      </c>
      <c r="L68" s="47" t="e">
        <f>VLOOKUP(B68,MASTER!C$1:M$4457,3,FALSE)</f>
        <v>#N/A</v>
      </c>
      <c r="M68" s="51" t="e">
        <f>VLOOKUP(B68,MASTER!C$1:M$4457,4,FALSE)</f>
        <v>#N/A</v>
      </c>
      <c r="N68" s="80">
        <f>FSR!K79</f>
        <v>0</v>
      </c>
    </row>
    <row r="69" spans="1:14" x14ac:dyDescent="0.3">
      <c r="A69" s="32">
        <f>FSR!D5</f>
        <v>0</v>
      </c>
      <c r="B69" s="35">
        <f>FSR!H80</f>
        <v>0</v>
      </c>
      <c r="C69" s="35">
        <f>FSR!I80</f>
        <v>0</v>
      </c>
      <c r="D69" s="35">
        <f>FSR!J80</f>
        <v>0</v>
      </c>
      <c r="E69" s="44">
        <f>FSR!A80</f>
        <v>0</v>
      </c>
      <c r="F69" s="44">
        <f>FSR!B80</f>
        <v>0</v>
      </c>
      <c r="G69" s="40">
        <f>FSR!E80</f>
        <v>0</v>
      </c>
      <c r="H69" s="39">
        <f>FSR!C80</f>
        <v>0</v>
      </c>
      <c r="I69" s="41" t="e">
        <f>VLOOKUP(B69,MASTER!C$1:M$4457,7,FALSE)</f>
        <v>#N/A</v>
      </c>
      <c r="J69" s="41" t="e">
        <f t="shared" si="1"/>
        <v>#N/A</v>
      </c>
      <c r="K69" s="41" t="e">
        <f>VLOOKUP(B69,MASTER!C$1:M$4457,2,FALSE)</f>
        <v>#N/A</v>
      </c>
      <c r="L69" s="47" t="e">
        <f>VLOOKUP(B69,MASTER!C$1:M$4457,3,FALSE)</f>
        <v>#N/A</v>
      </c>
      <c r="M69" s="51" t="e">
        <f>VLOOKUP(B69,MASTER!C$1:M$4457,4,FALSE)</f>
        <v>#N/A</v>
      </c>
      <c r="N69" s="80">
        <f>FSR!K80</f>
        <v>0</v>
      </c>
    </row>
    <row r="70" spans="1:14" x14ac:dyDescent="0.3">
      <c r="A70" s="32">
        <f>FSR!D5</f>
        <v>0</v>
      </c>
      <c r="B70" s="35">
        <f>FSR!H81</f>
        <v>0</v>
      </c>
      <c r="C70" s="35">
        <f>FSR!I81</f>
        <v>0</v>
      </c>
      <c r="D70" s="35">
        <f>FSR!J81</f>
        <v>0</v>
      </c>
      <c r="E70" s="44">
        <f>FSR!A81</f>
        <v>0</v>
      </c>
      <c r="F70" s="44">
        <f>FSR!B81</f>
        <v>0</v>
      </c>
      <c r="G70" s="40">
        <f>FSR!E81</f>
        <v>0</v>
      </c>
      <c r="H70" s="39">
        <f>FSR!C81</f>
        <v>0</v>
      </c>
      <c r="I70" s="41" t="e">
        <f>VLOOKUP(B70,MASTER!C$1:M$4457,7,FALSE)</f>
        <v>#N/A</v>
      </c>
      <c r="J70" s="41" t="e">
        <f t="shared" si="1"/>
        <v>#N/A</v>
      </c>
      <c r="K70" s="41" t="e">
        <f>VLOOKUP(B70,MASTER!C$1:M$4457,2,FALSE)</f>
        <v>#N/A</v>
      </c>
      <c r="L70" s="47" t="e">
        <f>VLOOKUP(B70,MASTER!C$1:M$4457,3,FALSE)</f>
        <v>#N/A</v>
      </c>
      <c r="M70" s="51" t="e">
        <f>VLOOKUP(B70,MASTER!C$1:M$4457,4,FALSE)</f>
        <v>#N/A</v>
      </c>
      <c r="N70" s="80">
        <f>FSR!K81</f>
        <v>0</v>
      </c>
    </row>
    <row r="71" spans="1:14" x14ac:dyDescent="0.3">
      <c r="A71" s="32">
        <f>FSR!D5</f>
        <v>0</v>
      </c>
      <c r="B71" s="35">
        <f>FSR!H82</f>
        <v>0</v>
      </c>
      <c r="C71" s="35">
        <f>FSR!I82</f>
        <v>0</v>
      </c>
      <c r="D71" s="35">
        <f>FSR!J82</f>
        <v>0</v>
      </c>
      <c r="E71" s="44">
        <f>FSR!A82</f>
        <v>0</v>
      </c>
      <c r="F71" s="44">
        <f>FSR!B82</f>
        <v>0</v>
      </c>
      <c r="G71" s="40">
        <f>FSR!E82</f>
        <v>0</v>
      </c>
      <c r="H71" s="39">
        <f>FSR!C82</f>
        <v>0</v>
      </c>
      <c r="I71" s="41" t="e">
        <f>VLOOKUP(B71,MASTER!C$1:M$4457,7,FALSE)</f>
        <v>#N/A</v>
      </c>
      <c r="J71" s="41" t="e">
        <f t="shared" si="1"/>
        <v>#N/A</v>
      </c>
      <c r="K71" s="41" t="e">
        <f>VLOOKUP(B71,MASTER!C$1:M$4457,2,FALSE)</f>
        <v>#N/A</v>
      </c>
      <c r="L71" s="47" t="e">
        <f>VLOOKUP(B71,MASTER!C$1:M$4457,3,FALSE)</f>
        <v>#N/A</v>
      </c>
      <c r="M71" s="51" t="e">
        <f>VLOOKUP(B71,MASTER!C$1:M$4457,4,FALSE)</f>
        <v>#N/A</v>
      </c>
      <c r="N71" s="80">
        <f>FSR!K82</f>
        <v>0</v>
      </c>
    </row>
    <row r="72" spans="1:14" x14ac:dyDescent="0.3">
      <c r="A72" s="32">
        <f>FSR!D5</f>
        <v>0</v>
      </c>
      <c r="B72" s="35">
        <f>FSR!H83</f>
        <v>0</v>
      </c>
      <c r="C72" s="35">
        <f>FSR!I83</f>
        <v>0</v>
      </c>
      <c r="D72" s="35">
        <f>FSR!J83</f>
        <v>0</v>
      </c>
      <c r="E72" s="44">
        <f>FSR!A83</f>
        <v>0</v>
      </c>
      <c r="F72" s="44">
        <f>FSR!B83</f>
        <v>0</v>
      </c>
      <c r="G72" s="40">
        <f>FSR!E83</f>
        <v>0</v>
      </c>
      <c r="H72" s="39">
        <f>FSR!C83</f>
        <v>0</v>
      </c>
      <c r="I72" s="41" t="e">
        <f>VLOOKUP(B72,MASTER!C$1:M$4457,7,FALSE)</f>
        <v>#N/A</v>
      </c>
      <c r="J72" s="41" t="e">
        <f t="shared" si="1"/>
        <v>#N/A</v>
      </c>
      <c r="K72" s="41" t="e">
        <f>VLOOKUP(B72,MASTER!C$1:M$4457,2,FALSE)</f>
        <v>#N/A</v>
      </c>
      <c r="L72" s="47" t="e">
        <f>VLOOKUP(B72,MASTER!C$1:M$4457,3,FALSE)</f>
        <v>#N/A</v>
      </c>
      <c r="M72" s="51" t="e">
        <f>VLOOKUP(B72,MASTER!C$1:M$4457,4,FALSE)</f>
        <v>#N/A</v>
      </c>
      <c r="N72" s="80">
        <f>FSR!K83</f>
        <v>0</v>
      </c>
    </row>
    <row r="73" spans="1:14" x14ac:dyDescent="0.3">
      <c r="A73" s="32">
        <f>FSR!D5</f>
        <v>0</v>
      </c>
      <c r="B73" s="35">
        <f>FSR!H84</f>
        <v>0</v>
      </c>
      <c r="C73" s="35">
        <f>FSR!I84</f>
        <v>0</v>
      </c>
      <c r="D73" s="35">
        <f>FSR!J84</f>
        <v>0</v>
      </c>
      <c r="E73" s="44">
        <f>FSR!A84</f>
        <v>0</v>
      </c>
      <c r="F73" s="44">
        <f>FSR!B84</f>
        <v>0</v>
      </c>
      <c r="G73" s="40">
        <f>FSR!E84</f>
        <v>0</v>
      </c>
      <c r="H73" s="39">
        <f>FSR!C84</f>
        <v>0</v>
      </c>
      <c r="I73" s="41" t="e">
        <f>VLOOKUP(B73,MASTER!C$1:M$4457,7,FALSE)</f>
        <v>#N/A</v>
      </c>
      <c r="J73" s="41" t="e">
        <f t="shared" si="1"/>
        <v>#N/A</v>
      </c>
      <c r="K73" s="41" t="e">
        <f>VLOOKUP(B73,MASTER!C$1:M$4457,2,FALSE)</f>
        <v>#N/A</v>
      </c>
      <c r="L73" s="47" t="e">
        <f>VLOOKUP(B73,MASTER!C$1:M$4457,3,FALSE)</f>
        <v>#N/A</v>
      </c>
      <c r="M73" s="51" t="e">
        <f>VLOOKUP(B73,MASTER!C$1:M$4457,4,FALSE)</f>
        <v>#N/A</v>
      </c>
      <c r="N73" s="80">
        <f>FSR!K84</f>
        <v>0</v>
      </c>
    </row>
    <row r="74" spans="1:14" x14ac:dyDescent="0.3">
      <c r="A74" s="32">
        <f>FSR!D5</f>
        <v>0</v>
      </c>
      <c r="B74" s="35">
        <f>FSR!H85</f>
        <v>0</v>
      </c>
      <c r="C74" s="35">
        <f>FSR!I85</f>
        <v>0</v>
      </c>
      <c r="D74" s="35">
        <f>FSR!J85</f>
        <v>0</v>
      </c>
      <c r="E74" s="44">
        <f>FSR!A85</f>
        <v>0</v>
      </c>
      <c r="F74" s="44">
        <f>FSR!B85</f>
        <v>0</v>
      </c>
      <c r="G74" s="40">
        <f>FSR!E85</f>
        <v>0</v>
      </c>
      <c r="H74" s="39">
        <f>FSR!C85</f>
        <v>0</v>
      </c>
      <c r="I74" s="41" t="e">
        <f>VLOOKUP(B74,MASTER!C$1:M$4457,7,FALSE)</f>
        <v>#N/A</v>
      </c>
      <c r="J74" s="41" t="e">
        <f t="shared" si="1"/>
        <v>#N/A</v>
      </c>
      <c r="K74" s="41" t="e">
        <f>VLOOKUP(B74,MASTER!C$1:M$4457,2,FALSE)</f>
        <v>#N/A</v>
      </c>
      <c r="L74" s="47" t="e">
        <f>VLOOKUP(B74,MASTER!C$1:M$4457,3,FALSE)</f>
        <v>#N/A</v>
      </c>
      <c r="M74" s="51" t="e">
        <f>VLOOKUP(B74,MASTER!C$1:M$4457,4,FALSE)</f>
        <v>#N/A</v>
      </c>
      <c r="N74" s="80">
        <f>FSR!K85</f>
        <v>0</v>
      </c>
    </row>
    <row r="75" spans="1:14" x14ac:dyDescent="0.3">
      <c r="A75" s="32">
        <f>FSR!D5</f>
        <v>0</v>
      </c>
      <c r="B75" s="35">
        <f>FSR!H86</f>
        <v>0</v>
      </c>
      <c r="C75" s="35">
        <f>FSR!I86</f>
        <v>0</v>
      </c>
      <c r="D75" s="35">
        <f>FSR!J86</f>
        <v>0</v>
      </c>
      <c r="E75" s="44">
        <f>FSR!A86</f>
        <v>0</v>
      </c>
      <c r="F75" s="44">
        <f>FSR!B86</f>
        <v>0</v>
      </c>
      <c r="G75" s="40">
        <f>FSR!E86</f>
        <v>0</v>
      </c>
      <c r="H75" s="39">
        <f>FSR!C86</f>
        <v>0</v>
      </c>
      <c r="I75" s="41" t="e">
        <f>VLOOKUP(B75,MASTER!C$1:M$4457,7,FALSE)</f>
        <v>#N/A</v>
      </c>
      <c r="J75" s="41" t="e">
        <f t="shared" si="1"/>
        <v>#N/A</v>
      </c>
      <c r="K75" s="41" t="e">
        <f>VLOOKUP(B75,MASTER!C$1:M$4457,2,FALSE)</f>
        <v>#N/A</v>
      </c>
      <c r="L75" s="47" t="e">
        <f>VLOOKUP(B75,MASTER!C$1:M$4457,3,FALSE)</f>
        <v>#N/A</v>
      </c>
      <c r="M75" s="51" t="e">
        <f>VLOOKUP(B75,MASTER!C$1:M$4457,4,FALSE)</f>
        <v>#N/A</v>
      </c>
      <c r="N75" s="80">
        <f>FSR!K86</f>
        <v>0</v>
      </c>
    </row>
    <row r="76" spans="1:14" x14ac:dyDescent="0.3">
      <c r="A76" s="32">
        <f>FSR!D5</f>
        <v>0</v>
      </c>
      <c r="B76" s="35">
        <f>FSR!H87</f>
        <v>0</v>
      </c>
      <c r="C76" s="35">
        <f>FSR!I87</f>
        <v>0</v>
      </c>
      <c r="D76" s="35">
        <f>FSR!J87</f>
        <v>0</v>
      </c>
      <c r="E76" s="44">
        <f>FSR!A87</f>
        <v>0</v>
      </c>
      <c r="F76" s="44">
        <f>FSR!B87</f>
        <v>0</v>
      </c>
      <c r="G76" s="40">
        <f>FSR!E87</f>
        <v>0</v>
      </c>
      <c r="H76" s="39">
        <f>FSR!C87</f>
        <v>0</v>
      </c>
      <c r="I76" s="41" t="e">
        <f>VLOOKUP(B76,MASTER!C$1:M$4457,7,FALSE)</f>
        <v>#N/A</v>
      </c>
      <c r="J76" s="41" t="e">
        <f t="shared" si="1"/>
        <v>#N/A</v>
      </c>
      <c r="K76" s="41" t="e">
        <f>VLOOKUP(B76,MASTER!C$1:M$4457,2,FALSE)</f>
        <v>#N/A</v>
      </c>
      <c r="L76" s="47" t="e">
        <f>VLOOKUP(B76,MASTER!C$1:M$4457,3,FALSE)</f>
        <v>#N/A</v>
      </c>
      <c r="M76" s="51" t="e">
        <f>VLOOKUP(B76,MASTER!C$1:M$4457,4,FALSE)</f>
        <v>#N/A</v>
      </c>
      <c r="N76" s="80">
        <f>FSR!K87</f>
        <v>0</v>
      </c>
    </row>
    <row r="77" spans="1:14" x14ac:dyDescent="0.3">
      <c r="A77" s="32">
        <f>FSR!D5</f>
        <v>0</v>
      </c>
      <c r="B77" s="35">
        <f>FSR!H88</f>
        <v>0</v>
      </c>
      <c r="C77" s="35">
        <f>FSR!I88</f>
        <v>0</v>
      </c>
      <c r="D77" s="35">
        <f>FSR!J88</f>
        <v>0</v>
      </c>
      <c r="E77" s="44">
        <f>FSR!A88</f>
        <v>0</v>
      </c>
      <c r="F77" s="44">
        <f>FSR!B88</f>
        <v>0</v>
      </c>
      <c r="G77" s="40">
        <f>FSR!E88</f>
        <v>0</v>
      </c>
      <c r="H77" s="39">
        <f>FSR!C88</f>
        <v>0</v>
      </c>
      <c r="I77" s="41" t="e">
        <f>VLOOKUP(B77,MASTER!C$1:M$4457,7,FALSE)</f>
        <v>#N/A</v>
      </c>
      <c r="J77" s="41" t="e">
        <f t="shared" si="1"/>
        <v>#N/A</v>
      </c>
      <c r="K77" s="41" t="e">
        <f>VLOOKUP(B77,MASTER!C$1:M$4457,2,FALSE)</f>
        <v>#N/A</v>
      </c>
      <c r="L77" s="47" t="e">
        <f>VLOOKUP(B77,MASTER!C$1:M$4457,3,FALSE)</f>
        <v>#N/A</v>
      </c>
      <c r="M77" s="51" t="e">
        <f>VLOOKUP(B77,MASTER!C$1:M$4457,4,FALSE)</f>
        <v>#N/A</v>
      </c>
      <c r="N77" s="80">
        <f>FSR!K88</f>
        <v>0</v>
      </c>
    </row>
    <row r="78" spans="1:14" x14ac:dyDescent="0.3">
      <c r="A78" s="32">
        <f>FSR!D5</f>
        <v>0</v>
      </c>
      <c r="B78" s="35">
        <f>FSR!H89</f>
        <v>0</v>
      </c>
      <c r="C78" s="35">
        <f>FSR!I89</f>
        <v>0</v>
      </c>
      <c r="D78" s="35">
        <f>FSR!J89</f>
        <v>0</v>
      </c>
      <c r="E78" s="44">
        <f>FSR!A89</f>
        <v>0</v>
      </c>
      <c r="F78" s="44">
        <f>FSR!B89</f>
        <v>0</v>
      </c>
      <c r="G78" s="40">
        <f>FSR!E89</f>
        <v>0</v>
      </c>
      <c r="H78" s="39">
        <f>FSR!C89</f>
        <v>0</v>
      </c>
      <c r="I78" s="41" t="e">
        <f>VLOOKUP(B78,MASTER!C$1:M$4457,7,FALSE)</f>
        <v>#N/A</v>
      </c>
      <c r="J78" s="41" t="e">
        <f t="shared" si="1"/>
        <v>#N/A</v>
      </c>
      <c r="K78" s="41" t="e">
        <f>VLOOKUP(B78,MASTER!C$1:M$4457,2,FALSE)</f>
        <v>#N/A</v>
      </c>
      <c r="L78" s="47" t="e">
        <f>VLOOKUP(B78,MASTER!C$1:M$4457,3,FALSE)</f>
        <v>#N/A</v>
      </c>
      <c r="M78" s="51" t="e">
        <f>VLOOKUP(B78,MASTER!C$1:M$4457,4,FALSE)</f>
        <v>#N/A</v>
      </c>
      <c r="N78" s="80">
        <f>FSR!K89</f>
        <v>0</v>
      </c>
    </row>
    <row r="79" spans="1:14" x14ac:dyDescent="0.3">
      <c r="A79" s="32">
        <f>FSR!D5</f>
        <v>0</v>
      </c>
      <c r="B79" s="35">
        <f>FSR!H90</f>
        <v>0</v>
      </c>
      <c r="C79" s="35">
        <f>FSR!I90</f>
        <v>0</v>
      </c>
      <c r="D79" s="35">
        <f>FSR!J90</f>
        <v>0</v>
      </c>
      <c r="E79" s="44">
        <f>FSR!A90</f>
        <v>0</v>
      </c>
      <c r="F79" s="44">
        <f>FSR!B90</f>
        <v>0</v>
      </c>
      <c r="G79" s="40">
        <f>FSR!E90</f>
        <v>0</v>
      </c>
      <c r="H79" s="39">
        <f>FSR!C90</f>
        <v>0</v>
      </c>
      <c r="I79" s="41" t="e">
        <f>VLOOKUP(B79,MASTER!C$1:M$4457,7,FALSE)</f>
        <v>#N/A</v>
      </c>
      <c r="J79" s="41" t="e">
        <f t="shared" si="1"/>
        <v>#N/A</v>
      </c>
      <c r="K79" s="41" t="e">
        <f>VLOOKUP(B79,MASTER!C$1:M$4457,2,FALSE)</f>
        <v>#N/A</v>
      </c>
      <c r="L79" s="47" t="e">
        <f>VLOOKUP(B79,MASTER!C$1:M$4457,3,FALSE)</f>
        <v>#N/A</v>
      </c>
      <c r="M79" s="51" t="e">
        <f>VLOOKUP(B79,MASTER!C$1:M$4457,4,FALSE)</f>
        <v>#N/A</v>
      </c>
      <c r="N79" s="80">
        <f>FSR!K90</f>
        <v>0</v>
      </c>
    </row>
    <row r="80" spans="1:14" x14ac:dyDescent="0.3">
      <c r="A80" s="32">
        <f>FSR!D5</f>
        <v>0</v>
      </c>
      <c r="B80" s="35">
        <f>FSR!H91</f>
        <v>0</v>
      </c>
      <c r="C80" s="35">
        <f>FSR!I91</f>
        <v>0</v>
      </c>
      <c r="D80" s="35">
        <f>FSR!J91</f>
        <v>0</v>
      </c>
      <c r="E80" s="44">
        <f>FSR!A91</f>
        <v>0</v>
      </c>
      <c r="F80" s="44">
        <f>FSR!B91</f>
        <v>0</v>
      </c>
      <c r="G80" s="40">
        <f>FSR!E91</f>
        <v>0</v>
      </c>
      <c r="H80" s="39">
        <f>FSR!C91</f>
        <v>0</v>
      </c>
      <c r="I80" s="41" t="e">
        <f>VLOOKUP(B80,MASTER!C$1:M$4457,7,FALSE)</f>
        <v>#N/A</v>
      </c>
      <c r="J80" s="41" t="e">
        <f t="shared" si="1"/>
        <v>#N/A</v>
      </c>
      <c r="K80" s="41" t="e">
        <f>VLOOKUP(B80,MASTER!C$1:M$4457,2,FALSE)</f>
        <v>#N/A</v>
      </c>
      <c r="L80" s="47" t="e">
        <f>VLOOKUP(B80,MASTER!C$1:M$4457,3,FALSE)</f>
        <v>#N/A</v>
      </c>
      <c r="M80" s="51" t="e">
        <f>VLOOKUP(B80,MASTER!C$1:M$4457,4,FALSE)</f>
        <v>#N/A</v>
      </c>
      <c r="N80" s="80">
        <f>FSR!K91</f>
        <v>0</v>
      </c>
    </row>
  </sheetData>
  <sheetProtection algorithmName="SHA-512" hashValue="8oY2FtBBBj3e7vHsadPIJ5r7Dt+ysX04xfzR9Y1E8fkixt+C1iVLtY8EXZnnpf312D6QI1bpN+KHNfx3eFuoUw==" saltValue="3QhtpS2mElM2Hktzec6Gsg==" spinCount="100000" sheet="1" objects="1" scenarios="1"/>
  <mergeCells count="1">
    <mergeCell ref="A1:N1"/>
  </mergeCells>
  <phoneticPr fontId="0" type="noConversion"/>
  <conditionalFormatting sqref="M1:M1048576">
    <cfRule type="cellIs" dxfId="12" priority="1" operator="equal">
      <formula>"3 YEAR"</formula>
    </cfRule>
    <cfRule type="cellIs" dxfId="11" priority="2" operator="equal">
      <formula>"2 YEAR"</formula>
    </cfRule>
  </conditionalFormatting>
  <printOptions horizontalCentered="1"/>
  <pageMargins left="0.7" right="0.7" top="0.75" bottom="0.75" header="0.3" footer="0.3"/>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80"/>
  <sheetViews>
    <sheetView zoomScale="154" zoomScaleNormal="154" workbookViewId="0">
      <selection activeCell="G3" sqref="G3"/>
    </sheetView>
  </sheetViews>
  <sheetFormatPr defaultColWidth="9.109375" defaultRowHeight="14.4" x14ac:dyDescent="0.3"/>
  <cols>
    <col min="1" max="1" width="23.33203125" style="22" bestFit="1" customWidth="1"/>
    <col min="2" max="2" width="12" style="22" bestFit="1" customWidth="1"/>
    <col min="3" max="3" width="12.5546875" style="31" bestFit="1" customWidth="1"/>
    <col min="4" max="4" width="9.5546875" style="45" bestFit="1" customWidth="1"/>
    <col min="5" max="5" width="14.109375" style="22" customWidth="1"/>
    <col min="6" max="6" width="12.33203125" style="31" customWidth="1"/>
    <col min="7" max="7" width="9.6640625" style="45" customWidth="1"/>
    <col min="8" max="8" width="16.109375" style="45" bestFit="1" customWidth="1"/>
    <col min="9" max="9" width="7.33203125" style="45" bestFit="1" customWidth="1"/>
    <col min="10" max="16384" width="9.109375" style="22"/>
  </cols>
  <sheetData>
    <row r="1" spans="1:9" s="31" customFormat="1" x14ac:dyDescent="0.3">
      <c r="A1" s="135" t="s">
        <v>42</v>
      </c>
      <c r="B1" s="136"/>
      <c r="C1" s="136"/>
      <c r="D1" s="136"/>
      <c r="E1" s="136"/>
      <c r="F1" s="136"/>
      <c r="G1" s="136"/>
      <c r="H1" s="136"/>
      <c r="I1" s="136"/>
    </row>
    <row r="2" spans="1:9" s="18" customFormat="1" x14ac:dyDescent="0.3">
      <c r="A2" s="24" t="s">
        <v>20</v>
      </c>
      <c r="B2" s="24" t="s">
        <v>31</v>
      </c>
      <c r="C2" s="25" t="s">
        <v>43</v>
      </c>
      <c r="D2" s="25" t="s">
        <v>44</v>
      </c>
      <c r="E2" s="25" t="s">
        <v>24</v>
      </c>
      <c r="F2" s="15" t="s">
        <v>30</v>
      </c>
      <c r="G2" s="24" t="s">
        <v>35</v>
      </c>
      <c r="H2" s="17" t="s">
        <v>34</v>
      </c>
      <c r="I2" s="24" t="s">
        <v>17</v>
      </c>
    </row>
    <row r="3" spans="1:9" x14ac:dyDescent="0.3">
      <c r="A3" s="21">
        <f>FSR!L14</f>
        <v>0</v>
      </c>
      <c r="B3" s="21" t="e">
        <f>VLOOKUP(A3,MASTER!C$1:J$127,3,FALSE)</f>
        <v>#N/A</v>
      </c>
      <c r="C3" s="33" t="e">
        <f>VLOOKUP(A3,MASTER!C$1:J$127,5,FALSE)</f>
        <v>#N/A</v>
      </c>
      <c r="D3" s="37" t="e">
        <f>VLOOKUP(A3,MASTER!C$1:J$127,6,FALSE)</f>
        <v>#N/A</v>
      </c>
      <c r="E3" s="21">
        <f>FSR!M14</f>
        <v>0</v>
      </c>
      <c r="F3" s="32">
        <f>FSR!$D$5</f>
        <v>0</v>
      </c>
      <c r="G3" s="37" t="e">
        <f>VLOOKUP(A3,MASTER!C$1:J$127,7,FALSE)</f>
        <v>#N/A</v>
      </c>
      <c r="H3" s="40">
        <f>FSR!E14</f>
        <v>0</v>
      </c>
      <c r="I3" s="39">
        <f>FSR!N14</f>
        <v>3</v>
      </c>
    </row>
    <row r="4" spans="1:9" x14ac:dyDescent="0.3">
      <c r="A4" s="21">
        <f>FSR!L15</f>
        <v>0</v>
      </c>
      <c r="B4" s="21" t="e">
        <f>VLOOKUP(A4,MASTER!C$1:J$127,3,FALSE)</f>
        <v>#N/A</v>
      </c>
      <c r="C4" s="33" t="e">
        <f>VLOOKUP(A4,MASTER!C$1:J$127,5,FALSE)</f>
        <v>#N/A</v>
      </c>
      <c r="D4" s="37" t="e">
        <f>VLOOKUP(A4,MASTER!C$1:J$127,6,FALSE)</f>
        <v>#N/A</v>
      </c>
      <c r="E4" s="21">
        <f>FSR!M15</f>
        <v>0</v>
      </c>
      <c r="F4" s="32">
        <f>FSR!$D$5</f>
        <v>0</v>
      </c>
      <c r="G4" s="37" t="e">
        <f>VLOOKUP(A4,MASTER!C$1:J$127,7,FALSE)</f>
        <v>#N/A</v>
      </c>
      <c r="H4" s="40">
        <f>FSR!E15</f>
        <v>0</v>
      </c>
      <c r="I4" s="39">
        <f>FSR!N15</f>
        <v>0</v>
      </c>
    </row>
    <row r="5" spans="1:9" x14ac:dyDescent="0.3">
      <c r="A5" s="21">
        <f>FSR!L16</f>
        <v>0</v>
      </c>
      <c r="B5" s="21" t="e">
        <f>VLOOKUP(A5,MASTER!C$1:J$127,3,FALSE)</f>
        <v>#N/A</v>
      </c>
      <c r="C5" s="33" t="e">
        <f>VLOOKUP(A5,MASTER!C$1:J$127,5,FALSE)</f>
        <v>#N/A</v>
      </c>
      <c r="D5" s="37" t="e">
        <f>VLOOKUP(A5,MASTER!C$1:J$127,6,FALSE)</f>
        <v>#N/A</v>
      </c>
      <c r="E5" s="21">
        <f>FSR!M16</f>
        <v>0</v>
      </c>
      <c r="F5" s="32">
        <f>FSR!$D$5</f>
        <v>0</v>
      </c>
      <c r="G5" s="37" t="e">
        <f>VLOOKUP(A5,MASTER!C$1:J$127,7,FALSE)</f>
        <v>#N/A</v>
      </c>
      <c r="H5" s="40">
        <f>FSR!E16</f>
        <v>0</v>
      </c>
      <c r="I5" s="39">
        <f>FSR!N16</f>
        <v>0</v>
      </c>
    </row>
    <row r="6" spans="1:9" x14ac:dyDescent="0.3">
      <c r="A6" s="21">
        <f>FSR!L17</f>
        <v>0</v>
      </c>
      <c r="B6" s="21" t="e">
        <f>VLOOKUP(A6,MASTER!C$1:J$127,3,FALSE)</f>
        <v>#N/A</v>
      </c>
      <c r="C6" s="33" t="e">
        <f>VLOOKUP(A6,MASTER!C$1:J$127,5,FALSE)</f>
        <v>#N/A</v>
      </c>
      <c r="D6" s="37" t="e">
        <f>VLOOKUP(A6,MASTER!C$1:J$127,6,FALSE)</f>
        <v>#N/A</v>
      </c>
      <c r="E6" s="21">
        <f>FSR!M17</f>
        <v>0</v>
      </c>
      <c r="F6" s="32">
        <f>FSR!$D$5</f>
        <v>0</v>
      </c>
      <c r="G6" s="37" t="e">
        <f>VLOOKUP(A6,MASTER!C$1:J$127,7,FALSE)</f>
        <v>#N/A</v>
      </c>
      <c r="H6" s="40">
        <f>FSR!E17</f>
        <v>0</v>
      </c>
      <c r="I6" s="39">
        <f>FSR!N17</f>
        <v>0</v>
      </c>
    </row>
    <row r="7" spans="1:9" x14ac:dyDescent="0.3">
      <c r="A7" s="21">
        <f>FSR!L18</f>
        <v>0</v>
      </c>
      <c r="B7" s="21" t="e">
        <f>VLOOKUP(A7,MASTER!C$1:J$127,3,FALSE)</f>
        <v>#N/A</v>
      </c>
      <c r="C7" s="33" t="e">
        <f>VLOOKUP(A7,MASTER!C$1:J$127,5,FALSE)</f>
        <v>#N/A</v>
      </c>
      <c r="D7" s="37" t="e">
        <f>VLOOKUP(A7,MASTER!C$1:J$127,6,FALSE)</f>
        <v>#N/A</v>
      </c>
      <c r="E7" s="21">
        <f>FSR!M18</f>
        <v>0</v>
      </c>
      <c r="F7" s="32">
        <f>FSR!$D$5</f>
        <v>0</v>
      </c>
      <c r="G7" s="37" t="e">
        <f>VLOOKUP(A7,MASTER!C$1:J$127,7,FALSE)</f>
        <v>#N/A</v>
      </c>
      <c r="H7" s="40">
        <f>FSR!E18</f>
        <v>0</v>
      </c>
      <c r="I7" s="39">
        <f>FSR!N18</f>
        <v>0</v>
      </c>
    </row>
    <row r="8" spans="1:9" x14ac:dyDescent="0.3">
      <c r="A8" s="21">
        <f>FSR!L19</f>
        <v>0</v>
      </c>
      <c r="B8" s="21" t="e">
        <f>VLOOKUP(A8,MASTER!C$1:J$127,3,FALSE)</f>
        <v>#N/A</v>
      </c>
      <c r="C8" s="33" t="e">
        <f>VLOOKUP(A8,MASTER!C$1:J$127,5,FALSE)</f>
        <v>#N/A</v>
      </c>
      <c r="D8" s="37" t="e">
        <f>VLOOKUP(A8,MASTER!C$1:J$127,6,FALSE)</f>
        <v>#N/A</v>
      </c>
      <c r="E8" s="21">
        <f>FSR!M19</f>
        <v>0</v>
      </c>
      <c r="F8" s="32">
        <f>FSR!$D$5</f>
        <v>0</v>
      </c>
      <c r="G8" s="37" t="e">
        <f>VLOOKUP(A8,MASTER!C$1:J$127,7,FALSE)</f>
        <v>#N/A</v>
      </c>
      <c r="H8" s="40">
        <f>FSR!E19</f>
        <v>0</v>
      </c>
      <c r="I8" s="39">
        <f>FSR!N19</f>
        <v>0</v>
      </c>
    </row>
    <row r="9" spans="1:9" x14ac:dyDescent="0.3">
      <c r="A9" s="21">
        <f>FSR!L20</f>
        <v>0</v>
      </c>
      <c r="B9" s="21" t="e">
        <f>VLOOKUP(A9,MASTER!C$1:J$127,3,FALSE)</f>
        <v>#N/A</v>
      </c>
      <c r="C9" s="33" t="e">
        <f>VLOOKUP(A9,MASTER!C$1:J$127,5,FALSE)</f>
        <v>#N/A</v>
      </c>
      <c r="D9" s="37" t="e">
        <f>VLOOKUP(A9,MASTER!C$1:J$127,6,FALSE)</f>
        <v>#N/A</v>
      </c>
      <c r="E9" s="21">
        <f>FSR!M20</f>
        <v>0</v>
      </c>
      <c r="F9" s="32">
        <f>FSR!$D$5</f>
        <v>0</v>
      </c>
      <c r="G9" s="37" t="e">
        <f>VLOOKUP(A9,MASTER!C$1:J$127,7,FALSE)</f>
        <v>#N/A</v>
      </c>
      <c r="H9" s="40">
        <f>FSR!E20</f>
        <v>0</v>
      </c>
      <c r="I9" s="39">
        <f>FSR!N20</f>
        <v>0</v>
      </c>
    </row>
    <row r="10" spans="1:9" x14ac:dyDescent="0.3">
      <c r="A10" s="21">
        <f>FSR!L21</f>
        <v>0</v>
      </c>
      <c r="B10" s="21" t="e">
        <f>VLOOKUP(A10,MASTER!C$1:J$127,3,FALSE)</f>
        <v>#N/A</v>
      </c>
      <c r="C10" s="33" t="e">
        <f>VLOOKUP(A10,MASTER!C$1:J$127,5,FALSE)</f>
        <v>#N/A</v>
      </c>
      <c r="D10" s="37" t="e">
        <f>VLOOKUP(A10,MASTER!C$1:J$127,6,FALSE)</f>
        <v>#N/A</v>
      </c>
      <c r="E10" s="21">
        <f>FSR!M21</f>
        <v>0</v>
      </c>
      <c r="F10" s="32">
        <f>FSR!$D$5</f>
        <v>0</v>
      </c>
      <c r="G10" s="37" t="e">
        <f>VLOOKUP(A10,MASTER!C$1:J$127,7,FALSE)</f>
        <v>#N/A</v>
      </c>
      <c r="H10" s="40">
        <f>FSR!E21</f>
        <v>0</v>
      </c>
      <c r="I10" s="39">
        <f>FSR!N21</f>
        <v>0</v>
      </c>
    </row>
    <row r="11" spans="1:9" x14ac:dyDescent="0.3">
      <c r="A11" s="21">
        <f>FSR!L22</f>
        <v>0</v>
      </c>
      <c r="B11" s="21" t="e">
        <f>VLOOKUP(A11,MASTER!C$1:J$127,3,FALSE)</f>
        <v>#N/A</v>
      </c>
      <c r="C11" s="33" t="e">
        <f>VLOOKUP(A11,MASTER!C$1:J$127,5,FALSE)</f>
        <v>#N/A</v>
      </c>
      <c r="D11" s="37" t="e">
        <f>VLOOKUP(A11,MASTER!C$1:J$127,6,FALSE)</f>
        <v>#N/A</v>
      </c>
      <c r="E11" s="21">
        <f>FSR!M22</f>
        <v>0</v>
      </c>
      <c r="F11" s="32">
        <f>FSR!$D$5</f>
        <v>0</v>
      </c>
      <c r="G11" s="37" t="e">
        <f>VLOOKUP(A11,MASTER!C$1:J$127,7,FALSE)</f>
        <v>#N/A</v>
      </c>
      <c r="H11" s="40">
        <f>FSR!E22</f>
        <v>0</v>
      </c>
      <c r="I11" s="39">
        <f>FSR!N22</f>
        <v>0</v>
      </c>
    </row>
    <row r="12" spans="1:9" x14ac:dyDescent="0.3">
      <c r="A12" s="21">
        <f>FSR!L23</f>
        <v>0</v>
      </c>
      <c r="B12" s="21" t="e">
        <f>VLOOKUP(A12,MASTER!C$1:J$127,3,FALSE)</f>
        <v>#N/A</v>
      </c>
      <c r="C12" s="33" t="e">
        <f>VLOOKUP(A12,MASTER!C$1:J$127,5,FALSE)</f>
        <v>#N/A</v>
      </c>
      <c r="D12" s="37" t="e">
        <f>VLOOKUP(A12,MASTER!C$1:J$127,6,FALSE)</f>
        <v>#N/A</v>
      </c>
      <c r="E12" s="21">
        <f>FSR!M23</f>
        <v>0</v>
      </c>
      <c r="F12" s="32">
        <f>FSR!$D$5</f>
        <v>0</v>
      </c>
      <c r="G12" s="37" t="e">
        <f>VLOOKUP(A12,MASTER!C$1:J$127,7,FALSE)</f>
        <v>#N/A</v>
      </c>
      <c r="H12" s="40">
        <f>FSR!E23</f>
        <v>0</v>
      </c>
      <c r="I12" s="39">
        <f>FSR!N23</f>
        <v>0</v>
      </c>
    </row>
    <row r="13" spans="1:9" x14ac:dyDescent="0.3">
      <c r="A13" s="21">
        <f>FSR!L24</f>
        <v>0</v>
      </c>
      <c r="B13" s="21" t="e">
        <f>VLOOKUP(A13,MASTER!C$1:J$127,3,FALSE)</f>
        <v>#N/A</v>
      </c>
      <c r="C13" s="33" t="e">
        <f>VLOOKUP(A13,MASTER!C$1:J$127,5,FALSE)</f>
        <v>#N/A</v>
      </c>
      <c r="D13" s="37" t="e">
        <f>VLOOKUP(A13,MASTER!C$1:J$127,6,FALSE)</f>
        <v>#N/A</v>
      </c>
      <c r="E13" s="21">
        <f>FSR!M24</f>
        <v>0</v>
      </c>
      <c r="F13" s="32">
        <f>FSR!$D$5</f>
        <v>0</v>
      </c>
      <c r="G13" s="37" t="e">
        <f>VLOOKUP(A13,MASTER!C$1:J$127,7,FALSE)</f>
        <v>#N/A</v>
      </c>
      <c r="H13" s="40">
        <f>FSR!E24</f>
        <v>0</v>
      </c>
      <c r="I13" s="39">
        <f>FSR!N24</f>
        <v>0</v>
      </c>
    </row>
    <row r="14" spans="1:9" x14ac:dyDescent="0.3">
      <c r="A14" s="21">
        <f>FSR!L25</f>
        <v>0</v>
      </c>
      <c r="B14" s="21" t="e">
        <f>VLOOKUP(A14,MASTER!C$1:J$127,3,FALSE)</f>
        <v>#N/A</v>
      </c>
      <c r="C14" s="33" t="e">
        <f>VLOOKUP(A14,MASTER!C$1:J$127,5,FALSE)</f>
        <v>#N/A</v>
      </c>
      <c r="D14" s="37" t="e">
        <f>VLOOKUP(A14,MASTER!C$1:J$127,6,FALSE)</f>
        <v>#N/A</v>
      </c>
      <c r="E14" s="21">
        <f>FSR!M25</f>
        <v>0</v>
      </c>
      <c r="F14" s="32">
        <f>FSR!$D$5</f>
        <v>0</v>
      </c>
      <c r="G14" s="37" t="e">
        <f>VLOOKUP(A14,MASTER!C$1:J$127,7,FALSE)</f>
        <v>#N/A</v>
      </c>
      <c r="H14" s="40">
        <f>FSR!E25</f>
        <v>0</v>
      </c>
      <c r="I14" s="39">
        <f>FSR!N25</f>
        <v>0</v>
      </c>
    </row>
    <row r="15" spans="1:9" x14ac:dyDescent="0.3">
      <c r="A15" s="21">
        <f>FSR!L26</f>
        <v>0</v>
      </c>
      <c r="B15" s="21" t="e">
        <f>VLOOKUP(A15,MASTER!C$1:J$127,3,FALSE)</f>
        <v>#N/A</v>
      </c>
      <c r="C15" s="33" t="e">
        <f>VLOOKUP(A15,MASTER!C$1:J$127,5,FALSE)</f>
        <v>#N/A</v>
      </c>
      <c r="D15" s="37" t="e">
        <f>VLOOKUP(A15,MASTER!C$1:J$127,6,FALSE)</f>
        <v>#N/A</v>
      </c>
      <c r="E15" s="21">
        <f>FSR!M26</f>
        <v>0</v>
      </c>
      <c r="F15" s="32">
        <f>FSR!$D$5</f>
        <v>0</v>
      </c>
      <c r="G15" s="37" t="e">
        <f>VLOOKUP(A15,MASTER!C$1:J$127,7,FALSE)</f>
        <v>#N/A</v>
      </c>
      <c r="H15" s="40">
        <f>FSR!E26</f>
        <v>0</v>
      </c>
      <c r="I15" s="39">
        <f>FSR!N26</f>
        <v>0</v>
      </c>
    </row>
    <row r="16" spans="1:9" x14ac:dyDescent="0.3">
      <c r="A16" s="21">
        <f>FSR!L27</f>
        <v>0</v>
      </c>
      <c r="B16" s="21" t="e">
        <f>VLOOKUP(A16,MASTER!C$1:J$127,3,FALSE)</f>
        <v>#N/A</v>
      </c>
      <c r="C16" s="33" t="e">
        <f>VLOOKUP(A16,MASTER!C$1:J$127,5,FALSE)</f>
        <v>#N/A</v>
      </c>
      <c r="D16" s="37" t="e">
        <f>VLOOKUP(A16,MASTER!C$1:J$127,6,FALSE)</f>
        <v>#N/A</v>
      </c>
      <c r="E16" s="21">
        <f>FSR!M27</f>
        <v>0</v>
      </c>
      <c r="F16" s="32">
        <f>FSR!$D$5</f>
        <v>0</v>
      </c>
      <c r="G16" s="37" t="e">
        <f>VLOOKUP(A16,MASTER!C$1:J$127,7,FALSE)</f>
        <v>#N/A</v>
      </c>
      <c r="H16" s="40">
        <f>FSR!E27</f>
        <v>0</v>
      </c>
      <c r="I16" s="39">
        <f>FSR!N27</f>
        <v>0</v>
      </c>
    </row>
    <row r="17" spans="1:9" x14ac:dyDescent="0.3">
      <c r="A17" s="21">
        <f>FSR!L28</f>
        <v>0</v>
      </c>
      <c r="B17" s="21" t="e">
        <f>VLOOKUP(A17,MASTER!C$1:J$127,3,FALSE)</f>
        <v>#N/A</v>
      </c>
      <c r="C17" s="33" t="e">
        <f>VLOOKUP(A17,MASTER!C$1:J$127,5,FALSE)</f>
        <v>#N/A</v>
      </c>
      <c r="D17" s="37" t="e">
        <f>VLOOKUP(A17,MASTER!C$1:J$127,6,FALSE)</f>
        <v>#N/A</v>
      </c>
      <c r="E17" s="21">
        <f>FSR!M28</f>
        <v>0</v>
      </c>
      <c r="F17" s="32">
        <f>FSR!$D$5</f>
        <v>0</v>
      </c>
      <c r="G17" s="37" t="e">
        <f>VLOOKUP(A17,MASTER!C$1:J$127,7,FALSE)</f>
        <v>#N/A</v>
      </c>
      <c r="H17" s="40">
        <f>FSR!E28</f>
        <v>0</v>
      </c>
      <c r="I17" s="39">
        <f>FSR!N28</f>
        <v>0</v>
      </c>
    </row>
    <row r="18" spans="1:9" x14ac:dyDescent="0.3">
      <c r="A18" s="21">
        <f>FSR!L29</f>
        <v>0</v>
      </c>
      <c r="B18" s="21" t="e">
        <f>VLOOKUP(A18,MASTER!C$1:J$127,3,FALSE)</f>
        <v>#N/A</v>
      </c>
      <c r="C18" s="33" t="e">
        <f>VLOOKUP(A18,MASTER!C$1:J$127,5,FALSE)</f>
        <v>#N/A</v>
      </c>
      <c r="D18" s="37" t="e">
        <f>VLOOKUP(A18,MASTER!C$1:J$127,6,FALSE)</f>
        <v>#N/A</v>
      </c>
      <c r="E18" s="21">
        <f>FSR!M29</f>
        <v>0</v>
      </c>
      <c r="F18" s="32">
        <f>FSR!$D$5</f>
        <v>0</v>
      </c>
      <c r="G18" s="37" t="e">
        <f>VLOOKUP(A18,MASTER!C$1:J$127,7,FALSE)</f>
        <v>#N/A</v>
      </c>
      <c r="H18" s="40">
        <f>FSR!E29</f>
        <v>0</v>
      </c>
      <c r="I18" s="39">
        <f>FSR!N29</f>
        <v>0</v>
      </c>
    </row>
    <row r="19" spans="1:9" x14ac:dyDescent="0.3">
      <c r="A19" s="21">
        <f>FSR!L30</f>
        <v>0</v>
      </c>
      <c r="B19" s="21" t="e">
        <f>VLOOKUP(A19,MASTER!C$1:J$127,3,FALSE)</f>
        <v>#N/A</v>
      </c>
      <c r="C19" s="33" t="e">
        <f>VLOOKUP(A19,MASTER!C$1:J$127,5,FALSE)</f>
        <v>#N/A</v>
      </c>
      <c r="D19" s="37" t="e">
        <f>VLOOKUP(A19,MASTER!C$1:J$127,6,FALSE)</f>
        <v>#N/A</v>
      </c>
      <c r="E19" s="21">
        <f>FSR!M30</f>
        <v>0</v>
      </c>
      <c r="F19" s="32">
        <f>FSR!$D$5</f>
        <v>0</v>
      </c>
      <c r="G19" s="37" t="e">
        <f>VLOOKUP(A19,MASTER!C$1:J$127,7,FALSE)</f>
        <v>#N/A</v>
      </c>
      <c r="H19" s="40">
        <f>FSR!E30</f>
        <v>0</v>
      </c>
      <c r="I19" s="39">
        <f>FSR!N30</f>
        <v>0</v>
      </c>
    </row>
    <row r="20" spans="1:9" x14ac:dyDescent="0.3">
      <c r="A20" s="21">
        <f>FSR!L31</f>
        <v>0</v>
      </c>
      <c r="B20" s="21" t="e">
        <f>VLOOKUP(A20,MASTER!C$1:J$127,3,FALSE)</f>
        <v>#N/A</v>
      </c>
      <c r="C20" s="33" t="e">
        <f>VLOOKUP(A20,MASTER!C$1:J$127,5,FALSE)</f>
        <v>#N/A</v>
      </c>
      <c r="D20" s="37" t="e">
        <f>VLOOKUP(A20,MASTER!C$1:J$127,6,FALSE)</f>
        <v>#N/A</v>
      </c>
      <c r="E20" s="21">
        <f>FSR!M31</f>
        <v>0</v>
      </c>
      <c r="F20" s="32">
        <f>FSR!$D$5</f>
        <v>0</v>
      </c>
      <c r="G20" s="37" t="e">
        <f>VLOOKUP(A20,MASTER!C$1:J$127,7,FALSE)</f>
        <v>#N/A</v>
      </c>
      <c r="H20" s="40">
        <f>FSR!E31</f>
        <v>0</v>
      </c>
      <c r="I20" s="39">
        <f>FSR!N31</f>
        <v>0</v>
      </c>
    </row>
    <row r="21" spans="1:9" x14ac:dyDescent="0.3">
      <c r="A21" s="21">
        <f>FSR!L32</f>
        <v>0</v>
      </c>
      <c r="B21" s="21" t="e">
        <f>VLOOKUP(A21,MASTER!C$1:J$127,3,FALSE)</f>
        <v>#N/A</v>
      </c>
      <c r="C21" s="33" t="e">
        <f>VLOOKUP(A21,MASTER!C$1:J$127,5,FALSE)</f>
        <v>#N/A</v>
      </c>
      <c r="D21" s="37" t="e">
        <f>VLOOKUP(A21,MASTER!C$1:J$127,6,FALSE)</f>
        <v>#N/A</v>
      </c>
      <c r="E21" s="21">
        <f>FSR!M32</f>
        <v>0</v>
      </c>
      <c r="F21" s="32">
        <f>FSR!$D$5</f>
        <v>0</v>
      </c>
      <c r="G21" s="37" t="e">
        <f>VLOOKUP(A21,MASTER!C$1:J$127,7,FALSE)</f>
        <v>#N/A</v>
      </c>
      <c r="H21" s="40">
        <f>FSR!E32</f>
        <v>0</v>
      </c>
      <c r="I21" s="39">
        <f>FSR!N32</f>
        <v>0</v>
      </c>
    </row>
    <row r="22" spans="1:9" x14ac:dyDescent="0.3">
      <c r="A22" s="21">
        <f>FSR!L33</f>
        <v>0</v>
      </c>
      <c r="B22" s="21" t="e">
        <f>VLOOKUP(A22,MASTER!C$1:J$127,3,FALSE)</f>
        <v>#N/A</v>
      </c>
      <c r="C22" s="33" t="e">
        <f>VLOOKUP(A22,MASTER!C$1:J$127,5,FALSE)</f>
        <v>#N/A</v>
      </c>
      <c r="D22" s="37" t="e">
        <f>VLOOKUP(A22,MASTER!C$1:J$127,6,FALSE)</f>
        <v>#N/A</v>
      </c>
      <c r="E22" s="21">
        <f>FSR!M33</f>
        <v>0</v>
      </c>
      <c r="F22" s="32">
        <f>FSR!$D$5</f>
        <v>0</v>
      </c>
      <c r="G22" s="37" t="e">
        <f>VLOOKUP(A22,MASTER!C$1:J$127,7,FALSE)</f>
        <v>#N/A</v>
      </c>
      <c r="H22" s="40">
        <f>FSR!E33</f>
        <v>0</v>
      </c>
      <c r="I22" s="39">
        <f>FSR!N33</f>
        <v>0</v>
      </c>
    </row>
    <row r="23" spans="1:9" x14ac:dyDescent="0.3">
      <c r="A23" s="21">
        <f>FSR!L34</f>
        <v>0</v>
      </c>
      <c r="B23" s="21" t="e">
        <f>VLOOKUP(A23,MASTER!C$1:J$127,3,FALSE)</f>
        <v>#N/A</v>
      </c>
      <c r="C23" s="33" t="e">
        <f>VLOOKUP(A23,MASTER!C$1:J$127,5,FALSE)</f>
        <v>#N/A</v>
      </c>
      <c r="D23" s="37" t="e">
        <f>VLOOKUP(A23,MASTER!C$1:J$127,6,FALSE)</f>
        <v>#N/A</v>
      </c>
      <c r="E23" s="21">
        <f>FSR!M34</f>
        <v>0</v>
      </c>
      <c r="F23" s="32">
        <f>FSR!$D$5</f>
        <v>0</v>
      </c>
      <c r="G23" s="37" t="e">
        <f>VLOOKUP(A23,MASTER!C$1:J$127,7,FALSE)</f>
        <v>#N/A</v>
      </c>
      <c r="H23" s="40">
        <f>FSR!E34</f>
        <v>0</v>
      </c>
      <c r="I23" s="39">
        <f>FSR!N34</f>
        <v>0</v>
      </c>
    </row>
    <row r="24" spans="1:9" x14ac:dyDescent="0.3">
      <c r="A24" s="21">
        <f>FSR!L35</f>
        <v>0</v>
      </c>
      <c r="B24" s="21" t="e">
        <f>VLOOKUP(A24,MASTER!C$1:J$127,3,FALSE)</f>
        <v>#N/A</v>
      </c>
      <c r="C24" s="33" t="e">
        <f>VLOOKUP(A24,MASTER!C$1:J$127,5,FALSE)</f>
        <v>#N/A</v>
      </c>
      <c r="D24" s="37" t="e">
        <f>VLOOKUP(A24,MASTER!C$1:J$127,6,FALSE)</f>
        <v>#N/A</v>
      </c>
      <c r="E24" s="21">
        <f>FSR!M35</f>
        <v>0</v>
      </c>
      <c r="F24" s="32">
        <f>FSR!$D$5</f>
        <v>0</v>
      </c>
      <c r="G24" s="37" t="e">
        <f>VLOOKUP(A24,MASTER!C$1:J$127,7,FALSE)</f>
        <v>#N/A</v>
      </c>
      <c r="H24" s="40">
        <f>FSR!E35</f>
        <v>0</v>
      </c>
      <c r="I24" s="39">
        <f>FSR!N35</f>
        <v>0</v>
      </c>
    </row>
    <row r="25" spans="1:9" x14ac:dyDescent="0.3">
      <c r="A25" s="21">
        <f>FSR!L36</f>
        <v>0</v>
      </c>
      <c r="B25" s="21" t="e">
        <f>VLOOKUP(A25,MASTER!C$1:J$127,3,FALSE)</f>
        <v>#N/A</v>
      </c>
      <c r="C25" s="33" t="e">
        <f>VLOOKUP(A25,MASTER!C$1:J$127,5,FALSE)</f>
        <v>#N/A</v>
      </c>
      <c r="D25" s="37" t="e">
        <f>VLOOKUP(A25,MASTER!C$1:J$127,6,FALSE)</f>
        <v>#N/A</v>
      </c>
      <c r="E25" s="21">
        <f>FSR!M36</f>
        <v>0</v>
      </c>
      <c r="F25" s="32">
        <f>FSR!$D$5</f>
        <v>0</v>
      </c>
      <c r="G25" s="37" t="e">
        <f>VLOOKUP(A25,MASTER!C$1:J$127,7,FALSE)</f>
        <v>#N/A</v>
      </c>
      <c r="H25" s="40">
        <f>FSR!E36</f>
        <v>0</v>
      </c>
      <c r="I25" s="39">
        <f>FSR!N36</f>
        <v>0</v>
      </c>
    </row>
    <row r="26" spans="1:9" x14ac:dyDescent="0.3">
      <c r="A26" s="21">
        <f>FSR!L37</f>
        <v>0</v>
      </c>
      <c r="B26" s="21" t="e">
        <f>VLOOKUP(A26,MASTER!C$1:J$127,3,FALSE)</f>
        <v>#N/A</v>
      </c>
      <c r="C26" s="33" t="e">
        <f>VLOOKUP(A26,MASTER!C$1:J$127,5,FALSE)</f>
        <v>#N/A</v>
      </c>
      <c r="D26" s="37" t="e">
        <f>VLOOKUP(A26,MASTER!C$1:J$127,6,FALSE)</f>
        <v>#N/A</v>
      </c>
      <c r="E26" s="21">
        <f>FSR!M37</f>
        <v>0</v>
      </c>
      <c r="F26" s="32">
        <f>FSR!$D$5</f>
        <v>0</v>
      </c>
      <c r="G26" s="37" t="e">
        <f>VLOOKUP(A26,MASTER!C$1:J$127,7,FALSE)</f>
        <v>#N/A</v>
      </c>
      <c r="H26" s="40">
        <f>FSR!E37</f>
        <v>0</v>
      </c>
      <c r="I26" s="39">
        <f>FSR!N37</f>
        <v>0</v>
      </c>
    </row>
    <row r="27" spans="1:9" x14ac:dyDescent="0.3">
      <c r="A27" s="21">
        <f>FSR!L38</f>
        <v>0</v>
      </c>
      <c r="B27" s="21" t="e">
        <f>VLOOKUP(A27,MASTER!C$1:J$127,3,FALSE)</f>
        <v>#N/A</v>
      </c>
      <c r="C27" s="33" t="e">
        <f>VLOOKUP(A27,MASTER!C$1:J$127,5,FALSE)</f>
        <v>#N/A</v>
      </c>
      <c r="D27" s="37" t="e">
        <f>VLOOKUP(A27,MASTER!C$1:J$127,6,FALSE)</f>
        <v>#N/A</v>
      </c>
      <c r="E27" s="21">
        <f>FSR!M38</f>
        <v>0</v>
      </c>
      <c r="F27" s="32">
        <f>FSR!$D$5</f>
        <v>0</v>
      </c>
      <c r="G27" s="37" t="e">
        <f>VLOOKUP(A27,MASTER!C$1:J$127,7,FALSE)</f>
        <v>#N/A</v>
      </c>
      <c r="H27" s="40">
        <f>FSR!E38</f>
        <v>0</v>
      </c>
      <c r="I27" s="39">
        <f>FSR!N38</f>
        <v>0</v>
      </c>
    </row>
    <row r="28" spans="1:9" x14ac:dyDescent="0.3">
      <c r="A28" s="21">
        <f>FSR!L39</f>
        <v>0</v>
      </c>
      <c r="B28" s="21" t="e">
        <f>VLOOKUP(A28,MASTER!C$1:J$127,3,FALSE)</f>
        <v>#N/A</v>
      </c>
      <c r="C28" s="33" t="e">
        <f>VLOOKUP(A28,MASTER!C$1:J$127,5,FALSE)</f>
        <v>#N/A</v>
      </c>
      <c r="D28" s="37" t="e">
        <f>VLOOKUP(A28,MASTER!C$1:J$127,6,FALSE)</f>
        <v>#N/A</v>
      </c>
      <c r="E28" s="21">
        <f>FSR!M39</f>
        <v>0</v>
      </c>
      <c r="F28" s="32">
        <f>FSR!$D$5</f>
        <v>0</v>
      </c>
      <c r="G28" s="37" t="e">
        <f>VLOOKUP(A28,MASTER!C$1:J$127,7,FALSE)</f>
        <v>#N/A</v>
      </c>
      <c r="H28" s="40">
        <f>FSR!E39</f>
        <v>0</v>
      </c>
      <c r="I28" s="39">
        <f>FSR!N39</f>
        <v>0</v>
      </c>
    </row>
    <row r="29" spans="1:9" x14ac:dyDescent="0.3">
      <c r="A29" s="21">
        <f>FSR!L40</f>
        <v>0</v>
      </c>
      <c r="B29" s="21" t="e">
        <f>VLOOKUP(A29,MASTER!C$1:J$127,3,FALSE)</f>
        <v>#N/A</v>
      </c>
      <c r="C29" s="33" t="e">
        <f>VLOOKUP(A29,MASTER!C$1:J$127,5,FALSE)</f>
        <v>#N/A</v>
      </c>
      <c r="D29" s="37" t="e">
        <f>VLOOKUP(A29,MASTER!C$1:J$127,6,FALSE)</f>
        <v>#N/A</v>
      </c>
      <c r="E29" s="21">
        <f>FSR!M40</f>
        <v>0</v>
      </c>
      <c r="F29" s="32">
        <f>FSR!$D$5</f>
        <v>0</v>
      </c>
      <c r="G29" s="37" t="e">
        <f>VLOOKUP(A29,MASTER!C$1:J$127,7,FALSE)</f>
        <v>#N/A</v>
      </c>
      <c r="H29" s="40">
        <f>FSR!E40</f>
        <v>0</v>
      </c>
      <c r="I29" s="39">
        <f>FSR!N40</f>
        <v>0</v>
      </c>
    </row>
    <row r="30" spans="1:9" x14ac:dyDescent="0.3">
      <c r="A30" s="21">
        <f>FSR!L41</f>
        <v>0</v>
      </c>
      <c r="B30" s="21" t="e">
        <f>VLOOKUP(A30,MASTER!C$1:J$127,3,FALSE)</f>
        <v>#N/A</v>
      </c>
      <c r="C30" s="33" t="e">
        <f>VLOOKUP(A30,MASTER!C$1:J$127,5,FALSE)</f>
        <v>#N/A</v>
      </c>
      <c r="D30" s="37" t="e">
        <f>VLOOKUP(A30,MASTER!C$1:J$127,6,FALSE)</f>
        <v>#N/A</v>
      </c>
      <c r="E30" s="21">
        <f>FSR!M41</f>
        <v>0</v>
      </c>
      <c r="F30" s="32">
        <f>FSR!$D$5</f>
        <v>0</v>
      </c>
      <c r="G30" s="37" t="e">
        <f>VLOOKUP(A30,MASTER!C$1:J$127,7,FALSE)</f>
        <v>#N/A</v>
      </c>
      <c r="H30" s="40">
        <f>FSR!E41</f>
        <v>0</v>
      </c>
      <c r="I30" s="39">
        <f>FSR!N41</f>
        <v>0</v>
      </c>
    </row>
    <row r="31" spans="1:9" x14ac:dyDescent="0.3">
      <c r="A31" s="21">
        <f>FSR!L42</f>
        <v>0</v>
      </c>
      <c r="B31" s="21" t="e">
        <f>VLOOKUP(A31,MASTER!C$1:J$127,3,FALSE)</f>
        <v>#N/A</v>
      </c>
      <c r="C31" s="33" t="e">
        <f>VLOOKUP(A31,MASTER!C$1:J$127,5,FALSE)</f>
        <v>#N/A</v>
      </c>
      <c r="D31" s="37" t="e">
        <f>VLOOKUP(A31,MASTER!C$1:J$127,6,FALSE)</f>
        <v>#N/A</v>
      </c>
      <c r="E31" s="21">
        <f>FSR!M42</f>
        <v>0</v>
      </c>
      <c r="F31" s="32">
        <f>FSR!$D$5</f>
        <v>0</v>
      </c>
      <c r="G31" s="37" t="e">
        <f>VLOOKUP(A31,MASTER!C$1:J$127,7,FALSE)</f>
        <v>#N/A</v>
      </c>
      <c r="H31" s="40">
        <f>FSR!E42</f>
        <v>0</v>
      </c>
      <c r="I31" s="39">
        <f>FSR!N42</f>
        <v>0</v>
      </c>
    </row>
    <row r="32" spans="1:9" x14ac:dyDescent="0.3">
      <c r="A32" s="21">
        <f>FSR!L43</f>
        <v>0</v>
      </c>
      <c r="B32" s="21" t="e">
        <f>VLOOKUP(A32,MASTER!C$1:J$127,3,FALSE)</f>
        <v>#N/A</v>
      </c>
      <c r="C32" s="33" t="e">
        <f>VLOOKUP(A32,MASTER!C$1:J$127,5,FALSE)</f>
        <v>#N/A</v>
      </c>
      <c r="D32" s="37" t="e">
        <f>VLOOKUP(A32,MASTER!C$1:J$127,6,FALSE)</f>
        <v>#N/A</v>
      </c>
      <c r="E32" s="21">
        <f>FSR!M43</f>
        <v>0</v>
      </c>
      <c r="F32" s="32">
        <f>FSR!$D$5</f>
        <v>0</v>
      </c>
      <c r="G32" s="37" t="e">
        <f>VLOOKUP(A32,MASTER!C$1:J$127,7,FALSE)</f>
        <v>#N/A</v>
      </c>
      <c r="H32" s="40">
        <f>FSR!E43</f>
        <v>0</v>
      </c>
      <c r="I32" s="39">
        <f>FSR!N43</f>
        <v>0</v>
      </c>
    </row>
    <row r="33" spans="1:9" x14ac:dyDescent="0.3">
      <c r="A33" s="21">
        <f>FSR!L44</f>
        <v>0</v>
      </c>
      <c r="B33" s="21" t="e">
        <f>VLOOKUP(A33,MASTER!C$1:J$127,3,FALSE)</f>
        <v>#N/A</v>
      </c>
      <c r="C33" s="33" t="e">
        <f>VLOOKUP(A33,MASTER!C$1:J$127,5,FALSE)</f>
        <v>#N/A</v>
      </c>
      <c r="D33" s="37" t="e">
        <f>VLOOKUP(A33,MASTER!C$1:J$127,6,FALSE)</f>
        <v>#N/A</v>
      </c>
      <c r="E33" s="21">
        <f>FSR!M44</f>
        <v>0</v>
      </c>
      <c r="F33" s="32">
        <f>FSR!$D$5</f>
        <v>0</v>
      </c>
      <c r="G33" s="37" t="e">
        <f>VLOOKUP(A33,MASTER!C$1:J$127,7,FALSE)</f>
        <v>#N/A</v>
      </c>
      <c r="H33" s="40">
        <f>FSR!E44</f>
        <v>0</v>
      </c>
      <c r="I33" s="39">
        <f>FSR!N44</f>
        <v>0</v>
      </c>
    </row>
    <row r="34" spans="1:9" x14ac:dyDescent="0.3">
      <c r="A34" s="21">
        <f>FSR!L45</f>
        <v>0</v>
      </c>
      <c r="B34" s="21" t="e">
        <f>VLOOKUP(A34,MASTER!C$1:J$127,3,FALSE)</f>
        <v>#N/A</v>
      </c>
      <c r="C34" s="33" t="e">
        <f>VLOOKUP(A34,MASTER!C$1:J$127,5,FALSE)</f>
        <v>#N/A</v>
      </c>
      <c r="D34" s="37" t="e">
        <f>VLOOKUP(A34,MASTER!C$1:J$127,6,FALSE)</f>
        <v>#N/A</v>
      </c>
      <c r="E34" s="21">
        <f>FSR!M45</f>
        <v>0</v>
      </c>
      <c r="F34" s="32">
        <f>FSR!$D$5</f>
        <v>0</v>
      </c>
      <c r="G34" s="37" t="e">
        <f>VLOOKUP(A34,MASTER!C$1:J$127,7,FALSE)</f>
        <v>#N/A</v>
      </c>
      <c r="H34" s="40">
        <f>FSR!E45</f>
        <v>0</v>
      </c>
      <c r="I34" s="39">
        <f>FSR!N45</f>
        <v>0</v>
      </c>
    </row>
    <row r="35" spans="1:9" x14ac:dyDescent="0.3">
      <c r="A35" s="21">
        <f>FSR!L46</f>
        <v>0</v>
      </c>
      <c r="B35" s="21" t="e">
        <f>VLOOKUP(A35,MASTER!C$1:J$127,3,FALSE)</f>
        <v>#N/A</v>
      </c>
      <c r="C35" s="33" t="e">
        <f>VLOOKUP(A35,MASTER!C$1:J$127,5,FALSE)</f>
        <v>#N/A</v>
      </c>
      <c r="D35" s="37" t="e">
        <f>VLOOKUP(A35,MASTER!C$1:J$127,6,FALSE)</f>
        <v>#N/A</v>
      </c>
      <c r="E35" s="21">
        <f>FSR!M46</f>
        <v>0</v>
      </c>
      <c r="F35" s="32">
        <f>FSR!$D$5</f>
        <v>0</v>
      </c>
      <c r="G35" s="37" t="e">
        <f>VLOOKUP(A35,MASTER!C$1:J$127,7,FALSE)</f>
        <v>#N/A</v>
      </c>
      <c r="H35" s="40">
        <f>FSR!E46</f>
        <v>0</v>
      </c>
      <c r="I35" s="39">
        <f>FSR!N46</f>
        <v>0</v>
      </c>
    </row>
    <row r="36" spans="1:9" x14ac:dyDescent="0.3">
      <c r="A36" s="21">
        <f>FSR!L47</f>
        <v>0</v>
      </c>
      <c r="B36" s="21" t="e">
        <f>VLOOKUP(A36,MASTER!C$1:J$127,3,FALSE)</f>
        <v>#N/A</v>
      </c>
      <c r="C36" s="33" t="e">
        <f>VLOOKUP(A36,MASTER!C$1:J$127,5,FALSE)</f>
        <v>#N/A</v>
      </c>
      <c r="D36" s="37" t="e">
        <f>VLOOKUP(A36,MASTER!C$1:J$127,6,FALSE)</f>
        <v>#N/A</v>
      </c>
      <c r="E36" s="21">
        <f>FSR!M47</f>
        <v>0</v>
      </c>
      <c r="F36" s="32">
        <f>FSR!$D$5</f>
        <v>0</v>
      </c>
      <c r="G36" s="37" t="e">
        <f>VLOOKUP(A36,MASTER!C$1:J$127,7,FALSE)</f>
        <v>#N/A</v>
      </c>
      <c r="H36" s="40">
        <f>FSR!E47</f>
        <v>0</v>
      </c>
      <c r="I36" s="39">
        <f>FSR!N47</f>
        <v>0</v>
      </c>
    </row>
    <row r="37" spans="1:9" x14ac:dyDescent="0.3">
      <c r="A37" s="21">
        <f>FSR!L48</f>
        <v>0</v>
      </c>
      <c r="B37" s="21" t="e">
        <f>VLOOKUP(A37,MASTER!C$1:J$127,3,FALSE)</f>
        <v>#N/A</v>
      </c>
      <c r="C37" s="33" t="e">
        <f>VLOOKUP(A37,MASTER!C$1:J$127,5,FALSE)</f>
        <v>#N/A</v>
      </c>
      <c r="D37" s="37" t="e">
        <f>VLOOKUP(A37,MASTER!C$1:J$127,6,FALSE)</f>
        <v>#N/A</v>
      </c>
      <c r="E37" s="21">
        <f>FSR!M48</f>
        <v>0</v>
      </c>
      <c r="F37" s="32">
        <f>FSR!$D$5</f>
        <v>0</v>
      </c>
      <c r="G37" s="37" t="e">
        <f>VLOOKUP(A37,MASTER!C$1:J$127,7,FALSE)</f>
        <v>#N/A</v>
      </c>
      <c r="H37" s="40">
        <f>FSR!E48</f>
        <v>0</v>
      </c>
      <c r="I37" s="39">
        <f>FSR!N48</f>
        <v>0</v>
      </c>
    </row>
    <row r="38" spans="1:9" x14ac:dyDescent="0.3">
      <c r="A38" s="21">
        <f>FSR!L49</f>
        <v>0</v>
      </c>
      <c r="B38" s="21" t="e">
        <f>VLOOKUP(A38,MASTER!C$1:J$127,3,FALSE)</f>
        <v>#N/A</v>
      </c>
      <c r="C38" s="33" t="e">
        <f>VLOOKUP(A38,MASTER!C$1:J$127,5,FALSE)</f>
        <v>#N/A</v>
      </c>
      <c r="D38" s="37" t="e">
        <f>VLOOKUP(A38,MASTER!C$1:J$127,6,FALSE)</f>
        <v>#N/A</v>
      </c>
      <c r="E38" s="21">
        <f>FSR!M49</f>
        <v>0</v>
      </c>
      <c r="F38" s="32">
        <f>FSR!$D$5</f>
        <v>0</v>
      </c>
      <c r="G38" s="37" t="e">
        <f>VLOOKUP(A38,MASTER!C$1:J$127,7,FALSE)</f>
        <v>#N/A</v>
      </c>
      <c r="H38" s="40">
        <f>FSR!E49</f>
        <v>0</v>
      </c>
      <c r="I38" s="39">
        <f>FSR!N49</f>
        <v>0</v>
      </c>
    </row>
    <row r="39" spans="1:9" x14ac:dyDescent="0.3">
      <c r="A39" s="21">
        <f>FSR!L50</f>
        <v>0</v>
      </c>
      <c r="B39" s="21" t="e">
        <f>VLOOKUP(A39,MASTER!C$1:J$127,3,FALSE)</f>
        <v>#N/A</v>
      </c>
      <c r="C39" s="33" t="e">
        <f>VLOOKUP(A39,MASTER!C$1:J$127,5,FALSE)</f>
        <v>#N/A</v>
      </c>
      <c r="D39" s="37" t="e">
        <f>VLOOKUP(A39,MASTER!C$1:J$127,6,FALSE)</f>
        <v>#N/A</v>
      </c>
      <c r="E39" s="21">
        <f>FSR!M50</f>
        <v>0</v>
      </c>
      <c r="F39" s="32">
        <f>FSR!$D$5</f>
        <v>0</v>
      </c>
      <c r="G39" s="37" t="e">
        <f>VLOOKUP(A39,MASTER!C$1:J$127,7,FALSE)</f>
        <v>#N/A</v>
      </c>
      <c r="H39" s="40">
        <f>FSR!E50</f>
        <v>0</v>
      </c>
      <c r="I39" s="39">
        <f>FSR!N50</f>
        <v>0</v>
      </c>
    </row>
    <row r="40" spans="1:9" x14ac:dyDescent="0.3">
      <c r="A40" s="21">
        <f>FSR!L51</f>
        <v>0</v>
      </c>
      <c r="B40" s="21" t="e">
        <f>VLOOKUP(A40,MASTER!C$1:J$127,3,FALSE)</f>
        <v>#N/A</v>
      </c>
      <c r="C40" s="33" t="e">
        <f>VLOOKUP(A40,MASTER!C$1:J$127,5,FALSE)</f>
        <v>#N/A</v>
      </c>
      <c r="D40" s="37" t="e">
        <f>VLOOKUP(A40,MASTER!C$1:J$127,6,FALSE)</f>
        <v>#N/A</v>
      </c>
      <c r="E40" s="21">
        <f>FSR!M51</f>
        <v>0</v>
      </c>
      <c r="F40" s="32">
        <f>FSR!$D$5</f>
        <v>0</v>
      </c>
      <c r="G40" s="37" t="e">
        <f>VLOOKUP(A40,MASTER!C$1:J$127,7,FALSE)</f>
        <v>#N/A</v>
      </c>
      <c r="H40" s="40">
        <f>FSR!E51</f>
        <v>0</v>
      </c>
      <c r="I40" s="39">
        <f>FSR!N51</f>
        <v>0</v>
      </c>
    </row>
    <row r="41" spans="1:9" x14ac:dyDescent="0.3">
      <c r="A41" s="21">
        <f>FSR!L52</f>
        <v>0</v>
      </c>
      <c r="B41" s="21" t="e">
        <f>VLOOKUP(A41,MASTER!C$1:J$127,3,FALSE)</f>
        <v>#N/A</v>
      </c>
      <c r="C41" s="33" t="e">
        <f>VLOOKUP(A41,MASTER!C$1:J$127,5,FALSE)</f>
        <v>#N/A</v>
      </c>
      <c r="D41" s="37" t="e">
        <f>VLOOKUP(A41,MASTER!C$1:J$127,6,FALSE)</f>
        <v>#N/A</v>
      </c>
      <c r="E41" s="21">
        <f>FSR!M52</f>
        <v>0</v>
      </c>
      <c r="F41" s="32">
        <f>FSR!$D$5</f>
        <v>0</v>
      </c>
      <c r="G41" s="37" t="e">
        <f>VLOOKUP(A41,MASTER!C$1:J$127,7,FALSE)</f>
        <v>#N/A</v>
      </c>
      <c r="H41" s="40">
        <f>FSR!E52</f>
        <v>0</v>
      </c>
      <c r="I41" s="39">
        <f>FSR!N52</f>
        <v>0</v>
      </c>
    </row>
    <row r="42" spans="1:9" x14ac:dyDescent="0.3">
      <c r="A42" s="21">
        <f>FSR!L53</f>
        <v>0</v>
      </c>
      <c r="B42" s="21" t="e">
        <f>VLOOKUP(A42,MASTER!C$1:J$127,3,FALSE)</f>
        <v>#N/A</v>
      </c>
      <c r="C42" s="33" t="e">
        <f>VLOOKUP(A42,MASTER!C$1:J$127,5,FALSE)</f>
        <v>#N/A</v>
      </c>
      <c r="D42" s="37" t="e">
        <f>VLOOKUP(A42,MASTER!C$1:J$127,6,FALSE)</f>
        <v>#N/A</v>
      </c>
      <c r="E42" s="21">
        <f>FSR!M53</f>
        <v>0</v>
      </c>
      <c r="F42" s="32">
        <f>FSR!$D$5</f>
        <v>0</v>
      </c>
      <c r="G42" s="37" t="e">
        <f>VLOOKUP(A42,MASTER!C$1:J$127,7,FALSE)</f>
        <v>#N/A</v>
      </c>
      <c r="H42" s="40">
        <f>FSR!E53</f>
        <v>0</v>
      </c>
      <c r="I42" s="39">
        <f>FSR!N53</f>
        <v>0</v>
      </c>
    </row>
    <row r="43" spans="1:9" x14ac:dyDescent="0.3">
      <c r="A43" s="21">
        <f>FSR!L54</f>
        <v>0</v>
      </c>
      <c r="B43" s="21" t="e">
        <f>VLOOKUP(A43,MASTER!C$1:J$127,3,FALSE)</f>
        <v>#N/A</v>
      </c>
      <c r="C43" s="33" t="e">
        <f>VLOOKUP(A43,MASTER!C$1:J$127,5,FALSE)</f>
        <v>#N/A</v>
      </c>
      <c r="D43" s="37" t="e">
        <f>VLOOKUP(A43,MASTER!C$1:J$127,6,FALSE)</f>
        <v>#N/A</v>
      </c>
      <c r="E43" s="21">
        <f>FSR!M54</f>
        <v>0</v>
      </c>
      <c r="F43" s="32">
        <f>FSR!$D$5</f>
        <v>0</v>
      </c>
      <c r="G43" s="37" t="e">
        <f>VLOOKUP(A43,MASTER!C$1:J$127,7,FALSE)</f>
        <v>#N/A</v>
      </c>
      <c r="H43" s="40">
        <f>FSR!E54</f>
        <v>0</v>
      </c>
      <c r="I43" s="39">
        <f>FSR!N54</f>
        <v>0</v>
      </c>
    </row>
    <row r="44" spans="1:9" x14ac:dyDescent="0.3">
      <c r="A44" s="21">
        <f>FSR!L55</f>
        <v>0</v>
      </c>
      <c r="B44" s="21" t="e">
        <f>VLOOKUP(A44,MASTER!C$1:J$127,3,FALSE)</f>
        <v>#N/A</v>
      </c>
      <c r="C44" s="33" t="e">
        <f>VLOOKUP(A44,MASTER!C$1:J$127,5,FALSE)</f>
        <v>#N/A</v>
      </c>
      <c r="D44" s="37" t="e">
        <f>VLOOKUP(A44,MASTER!C$1:J$127,6,FALSE)</f>
        <v>#N/A</v>
      </c>
      <c r="E44" s="21">
        <f>FSR!M55</f>
        <v>0</v>
      </c>
      <c r="F44" s="32">
        <f>FSR!$D$5</f>
        <v>0</v>
      </c>
      <c r="G44" s="37" t="e">
        <f>VLOOKUP(A44,MASTER!C$1:J$127,7,FALSE)</f>
        <v>#N/A</v>
      </c>
      <c r="H44" s="40">
        <f>FSR!E55</f>
        <v>0</v>
      </c>
      <c r="I44" s="39">
        <f>FSR!N55</f>
        <v>0</v>
      </c>
    </row>
    <row r="45" spans="1:9" x14ac:dyDescent="0.3">
      <c r="A45" s="21">
        <f>FSR!L56</f>
        <v>0</v>
      </c>
      <c r="B45" s="21" t="e">
        <f>VLOOKUP(A45,MASTER!C$1:J$127,3,FALSE)</f>
        <v>#N/A</v>
      </c>
      <c r="C45" s="33" t="e">
        <f>VLOOKUP(A45,MASTER!C$1:J$127,5,FALSE)</f>
        <v>#N/A</v>
      </c>
      <c r="D45" s="37" t="e">
        <f>VLOOKUP(A45,MASTER!C$1:J$127,6,FALSE)</f>
        <v>#N/A</v>
      </c>
      <c r="E45" s="21">
        <f>FSR!M56</f>
        <v>0</v>
      </c>
      <c r="F45" s="32">
        <f>FSR!$D$5</f>
        <v>0</v>
      </c>
      <c r="G45" s="37" t="e">
        <f>VLOOKUP(A45,MASTER!C$1:J$127,7,FALSE)</f>
        <v>#N/A</v>
      </c>
      <c r="H45" s="40">
        <f>FSR!E56</f>
        <v>0</v>
      </c>
      <c r="I45" s="39">
        <f>FSR!N56</f>
        <v>0</v>
      </c>
    </row>
    <row r="46" spans="1:9" x14ac:dyDescent="0.3">
      <c r="A46" s="21">
        <f>FSR!L57</f>
        <v>0</v>
      </c>
      <c r="B46" s="21" t="e">
        <f>VLOOKUP(A46,MASTER!C$1:J$127,3,FALSE)</f>
        <v>#N/A</v>
      </c>
      <c r="C46" s="33" t="e">
        <f>VLOOKUP(A46,MASTER!C$1:J$127,5,FALSE)</f>
        <v>#N/A</v>
      </c>
      <c r="D46" s="37" t="e">
        <f>VLOOKUP(A46,MASTER!C$1:J$127,6,FALSE)</f>
        <v>#N/A</v>
      </c>
      <c r="E46" s="21">
        <f>FSR!M57</f>
        <v>0</v>
      </c>
      <c r="F46" s="32">
        <f>FSR!$D$5</f>
        <v>0</v>
      </c>
      <c r="G46" s="37" t="e">
        <f>VLOOKUP(A46,MASTER!C$1:J$127,7,FALSE)</f>
        <v>#N/A</v>
      </c>
      <c r="H46" s="40">
        <f>FSR!E57</f>
        <v>0</v>
      </c>
      <c r="I46" s="39">
        <f>FSR!N57</f>
        <v>0</v>
      </c>
    </row>
    <row r="47" spans="1:9" x14ac:dyDescent="0.3">
      <c r="A47" s="21">
        <f>FSR!L58</f>
        <v>0</v>
      </c>
      <c r="B47" s="21" t="e">
        <f>VLOOKUP(A47,MASTER!C$1:J$127,3,FALSE)</f>
        <v>#N/A</v>
      </c>
      <c r="C47" s="33" t="e">
        <f>VLOOKUP(A47,MASTER!C$1:J$127,5,FALSE)</f>
        <v>#N/A</v>
      </c>
      <c r="D47" s="37" t="e">
        <f>VLOOKUP(A47,MASTER!C$1:J$127,6,FALSE)</f>
        <v>#N/A</v>
      </c>
      <c r="E47" s="21">
        <f>FSR!M58</f>
        <v>0</v>
      </c>
      <c r="F47" s="32">
        <f>FSR!$D$5</f>
        <v>0</v>
      </c>
      <c r="G47" s="37" t="e">
        <f>VLOOKUP(A47,MASTER!C$1:J$127,7,FALSE)</f>
        <v>#N/A</v>
      </c>
      <c r="H47" s="40">
        <f>FSR!E58</f>
        <v>0</v>
      </c>
      <c r="I47" s="39">
        <f>FSR!N58</f>
        <v>0</v>
      </c>
    </row>
    <row r="48" spans="1:9" x14ac:dyDescent="0.3">
      <c r="A48" s="21">
        <f>FSR!L59</f>
        <v>0</v>
      </c>
      <c r="B48" s="21" t="e">
        <f>VLOOKUP(A48,MASTER!C$1:J$127,3,FALSE)</f>
        <v>#N/A</v>
      </c>
      <c r="C48" s="33" t="e">
        <f>VLOOKUP(A48,MASTER!C$1:J$127,5,FALSE)</f>
        <v>#N/A</v>
      </c>
      <c r="D48" s="37" t="e">
        <f>VLOOKUP(A48,MASTER!C$1:J$127,6,FALSE)</f>
        <v>#N/A</v>
      </c>
      <c r="E48" s="21">
        <f>FSR!M59</f>
        <v>0</v>
      </c>
      <c r="F48" s="32">
        <f>FSR!$D$5</f>
        <v>0</v>
      </c>
      <c r="G48" s="37" t="e">
        <f>VLOOKUP(A48,MASTER!C$1:J$127,7,FALSE)</f>
        <v>#N/A</v>
      </c>
      <c r="H48" s="40">
        <f>FSR!E59</f>
        <v>0</v>
      </c>
      <c r="I48" s="39">
        <f>FSR!N59</f>
        <v>0</v>
      </c>
    </row>
    <row r="49" spans="1:9" x14ac:dyDescent="0.3">
      <c r="A49" s="21">
        <f>FSR!L60</f>
        <v>0</v>
      </c>
      <c r="B49" s="21" t="e">
        <f>VLOOKUP(A49,MASTER!C$1:J$127,3,FALSE)</f>
        <v>#N/A</v>
      </c>
      <c r="C49" s="33" t="e">
        <f>VLOOKUP(A49,MASTER!C$1:J$127,5,FALSE)</f>
        <v>#N/A</v>
      </c>
      <c r="D49" s="37" t="e">
        <f>VLOOKUP(A49,MASTER!C$1:J$127,6,FALSE)</f>
        <v>#N/A</v>
      </c>
      <c r="E49" s="21">
        <f>FSR!M60</f>
        <v>0</v>
      </c>
      <c r="F49" s="32">
        <f>FSR!$D$5</f>
        <v>0</v>
      </c>
      <c r="G49" s="37" t="e">
        <f>VLOOKUP(A49,MASTER!C$1:J$127,7,FALSE)</f>
        <v>#N/A</v>
      </c>
      <c r="H49" s="40">
        <f>FSR!E60</f>
        <v>0</v>
      </c>
      <c r="I49" s="39">
        <f>FSR!N60</f>
        <v>0</v>
      </c>
    </row>
    <row r="50" spans="1:9" x14ac:dyDescent="0.3">
      <c r="A50" s="21">
        <f>FSR!L61</f>
        <v>0</v>
      </c>
      <c r="B50" s="21" t="e">
        <f>VLOOKUP(A50,MASTER!C$1:J$127,3,FALSE)</f>
        <v>#N/A</v>
      </c>
      <c r="C50" s="33" t="e">
        <f>VLOOKUP(A50,MASTER!C$1:J$127,5,FALSE)</f>
        <v>#N/A</v>
      </c>
      <c r="D50" s="37" t="e">
        <f>VLOOKUP(A50,MASTER!C$1:J$127,6,FALSE)</f>
        <v>#N/A</v>
      </c>
      <c r="E50" s="21">
        <f>FSR!M61</f>
        <v>0</v>
      </c>
      <c r="F50" s="32">
        <f>FSR!$D$5</f>
        <v>0</v>
      </c>
      <c r="G50" s="37" t="e">
        <f>VLOOKUP(A50,MASTER!C$1:J$127,7,FALSE)</f>
        <v>#N/A</v>
      </c>
      <c r="H50" s="40">
        <f>FSR!E61</f>
        <v>0</v>
      </c>
      <c r="I50" s="39">
        <f>FSR!N61</f>
        <v>0</v>
      </c>
    </row>
    <row r="51" spans="1:9" x14ac:dyDescent="0.3">
      <c r="A51" s="21">
        <f>FSR!L62</f>
        <v>0</v>
      </c>
      <c r="B51" s="21" t="e">
        <f>VLOOKUP(A51,MASTER!C$1:J$127,3,FALSE)</f>
        <v>#N/A</v>
      </c>
      <c r="C51" s="33" t="e">
        <f>VLOOKUP(A51,MASTER!C$1:J$127,5,FALSE)</f>
        <v>#N/A</v>
      </c>
      <c r="D51" s="37" t="e">
        <f>VLOOKUP(A51,MASTER!C$1:J$127,6,FALSE)</f>
        <v>#N/A</v>
      </c>
      <c r="E51" s="21">
        <f>FSR!M62</f>
        <v>0</v>
      </c>
      <c r="F51" s="32">
        <f>FSR!$D$5</f>
        <v>0</v>
      </c>
      <c r="G51" s="37" t="e">
        <f>VLOOKUP(A51,MASTER!C$1:J$127,7,FALSE)</f>
        <v>#N/A</v>
      </c>
      <c r="H51" s="40">
        <f>FSR!E62</f>
        <v>0</v>
      </c>
      <c r="I51" s="39">
        <f>FSR!N62</f>
        <v>0</v>
      </c>
    </row>
    <row r="52" spans="1:9" x14ac:dyDescent="0.3">
      <c r="A52" s="21">
        <f>FSR!L63</f>
        <v>0</v>
      </c>
      <c r="B52" s="21" t="e">
        <f>VLOOKUP(A52,MASTER!C$1:J$127,3,FALSE)</f>
        <v>#N/A</v>
      </c>
      <c r="C52" s="33" t="e">
        <f>VLOOKUP(A52,MASTER!C$1:J$127,5,FALSE)</f>
        <v>#N/A</v>
      </c>
      <c r="D52" s="37" t="e">
        <f>VLOOKUP(A52,MASTER!C$1:J$127,6,FALSE)</f>
        <v>#N/A</v>
      </c>
      <c r="E52" s="21">
        <f>FSR!M63</f>
        <v>0</v>
      </c>
      <c r="F52" s="32">
        <f>FSR!$D$5</f>
        <v>0</v>
      </c>
      <c r="G52" s="37" t="e">
        <f>VLOOKUP(A52,MASTER!C$1:J$127,7,FALSE)</f>
        <v>#N/A</v>
      </c>
      <c r="H52" s="40">
        <f>FSR!E63</f>
        <v>0</v>
      </c>
      <c r="I52" s="39">
        <f>FSR!N63</f>
        <v>0</v>
      </c>
    </row>
    <row r="53" spans="1:9" x14ac:dyDescent="0.3">
      <c r="A53" s="21">
        <f>FSR!L64</f>
        <v>0</v>
      </c>
      <c r="B53" s="21" t="e">
        <f>VLOOKUP(A53,MASTER!C$1:J$127,3,FALSE)</f>
        <v>#N/A</v>
      </c>
      <c r="C53" s="33" t="e">
        <f>VLOOKUP(A53,MASTER!C$1:J$127,5,FALSE)</f>
        <v>#N/A</v>
      </c>
      <c r="D53" s="37" t="e">
        <f>VLOOKUP(A53,MASTER!C$1:J$127,6,FALSE)</f>
        <v>#N/A</v>
      </c>
      <c r="E53" s="21">
        <f>FSR!M64</f>
        <v>0</v>
      </c>
      <c r="F53" s="32">
        <f>FSR!$D$5</f>
        <v>0</v>
      </c>
      <c r="G53" s="37" t="e">
        <f>VLOOKUP(A53,MASTER!C$1:J$127,7,FALSE)</f>
        <v>#N/A</v>
      </c>
      <c r="H53" s="40">
        <f>FSR!E64</f>
        <v>0</v>
      </c>
      <c r="I53" s="39">
        <f>FSR!N64</f>
        <v>0</v>
      </c>
    </row>
    <row r="54" spans="1:9" x14ac:dyDescent="0.3">
      <c r="A54" s="21">
        <f>FSR!L65</f>
        <v>0</v>
      </c>
      <c r="B54" s="21" t="e">
        <f>VLOOKUP(A54,MASTER!C$1:J$127,3,FALSE)</f>
        <v>#N/A</v>
      </c>
      <c r="C54" s="33" t="e">
        <f>VLOOKUP(A54,MASTER!C$1:J$127,5,FALSE)</f>
        <v>#N/A</v>
      </c>
      <c r="D54" s="37" t="e">
        <f>VLOOKUP(A54,MASTER!C$1:J$127,6,FALSE)</f>
        <v>#N/A</v>
      </c>
      <c r="E54" s="21">
        <f>FSR!M65</f>
        <v>0</v>
      </c>
      <c r="F54" s="32">
        <f>FSR!$D$5</f>
        <v>0</v>
      </c>
      <c r="G54" s="37" t="e">
        <f>VLOOKUP(A54,MASTER!C$1:J$127,7,FALSE)</f>
        <v>#N/A</v>
      </c>
      <c r="H54" s="40">
        <f>FSR!E65</f>
        <v>0</v>
      </c>
      <c r="I54" s="39">
        <f>FSR!N65</f>
        <v>0</v>
      </c>
    </row>
    <row r="55" spans="1:9" x14ac:dyDescent="0.3">
      <c r="A55" s="21">
        <f>FSR!L66</f>
        <v>0</v>
      </c>
      <c r="B55" s="21" t="e">
        <f>VLOOKUP(A55,MASTER!C$1:J$127,3,FALSE)</f>
        <v>#N/A</v>
      </c>
      <c r="C55" s="33" t="e">
        <f>VLOOKUP(A55,MASTER!C$1:J$127,5,FALSE)</f>
        <v>#N/A</v>
      </c>
      <c r="D55" s="37" t="e">
        <f>VLOOKUP(A55,MASTER!C$1:J$127,6,FALSE)</f>
        <v>#N/A</v>
      </c>
      <c r="E55" s="21">
        <f>FSR!M66</f>
        <v>0</v>
      </c>
      <c r="F55" s="32">
        <f>FSR!$D$5</f>
        <v>0</v>
      </c>
      <c r="G55" s="37" t="e">
        <f>VLOOKUP(A55,MASTER!C$1:J$127,7,FALSE)</f>
        <v>#N/A</v>
      </c>
      <c r="H55" s="40">
        <f>FSR!E66</f>
        <v>0</v>
      </c>
      <c r="I55" s="39">
        <f>FSR!N66</f>
        <v>0</v>
      </c>
    </row>
    <row r="56" spans="1:9" x14ac:dyDescent="0.3">
      <c r="A56" s="21">
        <f>FSR!L67</f>
        <v>0</v>
      </c>
      <c r="B56" s="21" t="e">
        <f>VLOOKUP(A56,MASTER!C$1:J$127,3,FALSE)</f>
        <v>#N/A</v>
      </c>
      <c r="C56" s="33" t="e">
        <f>VLOOKUP(A56,MASTER!C$1:J$127,5,FALSE)</f>
        <v>#N/A</v>
      </c>
      <c r="D56" s="37" t="e">
        <f>VLOOKUP(A56,MASTER!C$1:J$127,6,FALSE)</f>
        <v>#N/A</v>
      </c>
      <c r="E56" s="21">
        <f>FSR!M67</f>
        <v>0</v>
      </c>
      <c r="F56" s="32">
        <f>FSR!$D$5</f>
        <v>0</v>
      </c>
      <c r="G56" s="37" t="e">
        <f>VLOOKUP(A56,MASTER!C$1:J$127,7,FALSE)</f>
        <v>#N/A</v>
      </c>
      <c r="H56" s="40">
        <f>FSR!E67</f>
        <v>0</v>
      </c>
      <c r="I56" s="39">
        <f>FSR!N67</f>
        <v>0</v>
      </c>
    </row>
    <row r="57" spans="1:9" x14ac:dyDescent="0.3">
      <c r="A57" s="21">
        <f>FSR!L68</f>
        <v>0</v>
      </c>
      <c r="B57" s="21" t="e">
        <f>VLOOKUP(A57,MASTER!C$1:J$127,3,FALSE)</f>
        <v>#N/A</v>
      </c>
      <c r="C57" s="33" t="e">
        <f>VLOOKUP(A57,MASTER!C$1:J$127,5,FALSE)</f>
        <v>#N/A</v>
      </c>
      <c r="D57" s="37" t="e">
        <f>VLOOKUP(A57,MASTER!C$1:J$127,6,FALSE)</f>
        <v>#N/A</v>
      </c>
      <c r="E57" s="21">
        <f>FSR!M68</f>
        <v>0</v>
      </c>
      <c r="F57" s="32">
        <f>FSR!$D$5</f>
        <v>0</v>
      </c>
      <c r="G57" s="37" t="e">
        <f>VLOOKUP(A57,MASTER!C$1:J$127,7,FALSE)</f>
        <v>#N/A</v>
      </c>
      <c r="H57" s="40">
        <f>FSR!E68</f>
        <v>0</v>
      </c>
      <c r="I57" s="39">
        <f>FSR!N68</f>
        <v>0</v>
      </c>
    </row>
    <row r="58" spans="1:9" x14ac:dyDescent="0.3">
      <c r="A58" s="21">
        <f>FSR!L69</f>
        <v>0</v>
      </c>
      <c r="B58" s="21" t="e">
        <f>VLOOKUP(A58,MASTER!C$1:J$127,3,FALSE)</f>
        <v>#N/A</v>
      </c>
      <c r="C58" s="33" t="e">
        <f>VLOOKUP(A58,MASTER!C$1:J$127,5,FALSE)</f>
        <v>#N/A</v>
      </c>
      <c r="D58" s="37" t="e">
        <f>VLOOKUP(A58,MASTER!C$1:J$127,6,FALSE)</f>
        <v>#N/A</v>
      </c>
      <c r="E58" s="21">
        <f>FSR!M69</f>
        <v>0</v>
      </c>
      <c r="F58" s="32">
        <f>FSR!$D$5</f>
        <v>0</v>
      </c>
      <c r="G58" s="37" t="e">
        <f>VLOOKUP(A58,MASTER!C$1:J$127,7,FALSE)</f>
        <v>#N/A</v>
      </c>
      <c r="H58" s="40">
        <f>FSR!E69</f>
        <v>0</v>
      </c>
      <c r="I58" s="39">
        <f>FSR!N69</f>
        <v>0</v>
      </c>
    </row>
    <row r="59" spans="1:9" x14ac:dyDescent="0.3">
      <c r="A59" s="21">
        <f>FSR!L70</f>
        <v>0</v>
      </c>
      <c r="B59" s="21" t="e">
        <f>VLOOKUP(A59,MASTER!C$1:J$127,3,FALSE)</f>
        <v>#N/A</v>
      </c>
      <c r="C59" s="33" t="e">
        <f>VLOOKUP(A59,MASTER!C$1:J$127,5,FALSE)</f>
        <v>#N/A</v>
      </c>
      <c r="D59" s="37" t="e">
        <f>VLOOKUP(A59,MASTER!C$1:J$127,6,FALSE)</f>
        <v>#N/A</v>
      </c>
      <c r="E59" s="21">
        <f>FSR!M70</f>
        <v>0</v>
      </c>
      <c r="F59" s="32">
        <f>FSR!$D$5</f>
        <v>0</v>
      </c>
      <c r="G59" s="37" t="e">
        <f>VLOOKUP(A59,MASTER!C$1:J$127,7,FALSE)</f>
        <v>#N/A</v>
      </c>
      <c r="H59" s="40">
        <f>FSR!E70</f>
        <v>0</v>
      </c>
      <c r="I59" s="39">
        <f>FSR!N70</f>
        <v>0</v>
      </c>
    </row>
    <row r="60" spans="1:9" x14ac:dyDescent="0.3">
      <c r="A60" s="21">
        <f>FSR!L71</f>
        <v>0</v>
      </c>
      <c r="B60" s="21" t="e">
        <f>VLOOKUP(A60,MASTER!C$1:J$127,3,FALSE)</f>
        <v>#N/A</v>
      </c>
      <c r="C60" s="33" t="e">
        <f>VLOOKUP(A60,MASTER!C$1:J$127,5,FALSE)</f>
        <v>#N/A</v>
      </c>
      <c r="D60" s="37" t="e">
        <f>VLOOKUP(A60,MASTER!C$1:J$127,6,FALSE)</f>
        <v>#N/A</v>
      </c>
      <c r="E60" s="21">
        <f>FSR!M71</f>
        <v>0</v>
      </c>
      <c r="F60" s="32">
        <f>FSR!$D$5</f>
        <v>0</v>
      </c>
      <c r="G60" s="37" t="e">
        <f>VLOOKUP(A60,MASTER!C$1:J$127,7,FALSE)</f>
        <v>#N/A</v>
      </c>
      <c r="H60" s="40">
        <f>FSR!E71</f>
        <v>0</v>
      </c>
      <c r="I60" s="39">
        <f>FSR!N71</f>
        <v>0</v>
      </c>
    </row>
    <row r="61" spans="1:9" x14ac:dyDescent="0.3">
      <c r="A61" s="21">
        <f>FSR!L72</f>
        <v>0</v>
      </c>
      <c r="B61" s="21" t="e">
        <f>VLOOKUP(A61,MASTER!C$1:J$127,3,FALSE)</f>
        <v>#N/A</v>
      </c>
      <c r="C61" s="33" t="e">
        <f>VLOOKUP(A61,MASTER!C$1:J$127,5,FALSE)</f>
        <v>#N/A</v>
      </c>
      <c r="D61" s="37" t="e">
        <f>VLOOKUP(A61,MASTER!C$1:J$127,6,FALSE)</f>
        <v>#N/A</v>
      </c>
      <c r="E61" s="21">
        <f>FSR!M72</f>
        <v>0</v>
      </c>
      <c r="F61" s="32">
        <f>FSR!$D$5</f>
        <v>0</v>
      </c>
      <c r="G61" s="37" t="e">
        <f>VLOOKUP(A61,MASTER!C$1:J$127,7,FALSE)</f>
        <v>#N/A</v>
      </c>
      <c r="H61" s="40">
        <f>FSR!E72</f>
        <v>0</v>
      </c>
      <c r="I61" s="39">
        <f>FSR!N72</f>
        <v>0</v>
      </c>
    </row>
    <row r="62" spans="1:9" x14ac:dyDescent="0.3">
      <c r="A62" s="21">
        <f>FSR!L73</f>
        <v>0</v>
      </c>
      <c r="B62" s="21" t="e">
        <f>VLOOKUP(A62,MASTER!C$1:J$127,3,FALSE)</f>
        <v>#N/A</v>
      </c>
      <c r="C62" s="33" t="e">
        <f>VLOOKUP(A62,MASTER!C$1:J$127,5,FALSE)</f>
        <v>#N/A</v>
      </c>
      <c r="D62" s="37" t="e">
        <f>VLOOKUP(A62,MASTER!C$1:J$127,6,FALSE)</f>
        <v>#N/A</v>
      </c>
      <c r="E62" s="21">
        <f>FSR!M73</f>
        <v>0</v>
      </c>
      <c r="F62" s="32">
        <f>FSR!$D$5</f>
        <v>0</v>
      </c>
      <c r="G62" s="37" t="e">
        <f>VLOOKUP(A62,MASTER!C$1:J$127,7,FALSE)</f>
        <v>#N/A</v>
      </c>
      <c r="H62" s="40">
        <f>FSR!E73</f>
        <v>0</v>
      </c>
      <c r="I62" s="39">
        <f>FSR!N73</f>
        <v>0</v>
      </c>
    </row>
    <row r="63" spans="1:9" x14ac:dyDescent="0.3">
      <c r="A63" s="21">
        <f>FSR!L74</f>
        <v>0</v>
      </c>
      <c r="B63" s="21" t="e">
        <f>VLOOKUP(A63,MASTER!C$1:J$127,3,FALSE)</f>
        <v>#N/A</v>
      </c>
      <c r="C63" s="33" t="e">
        <f>VLOOKUP(A63,MASTER!C$1:J$127,5,FALSE)</f>
        <v>#N/A</v>
      </c>
      <c r="D63" s="37" t="e">
        <f>VLOOKUP(A63,MASTER!C$1:J$127,6,FALSE)</f>
        <v>#N/A</v>
      </c>
      <c r="E63" s="21">
        <f>FSR!M74</f>
        <v>0</v>
      </c>
      <c r="F63" s="32">
        <f>FSR!$D$5</f>
        <v>0</v>
      </c>
      <c r="G63" s="37" t="e">
        <f>VLOOKUP(A63,MASTER!C$1:J$127,7,FALSE)</f>
        <v>#N/A</v>
      </c>
      <c r="H63" s="40">
        <f>FSR!E74</f>
        <v>0</v>
      </c>
      <c r="I63" s="39">
        <f>FSR!N74</f>
        <v>0</v>
      </c>
    </row>
    <row r="64" spans="1:9" x14ac:dyDescent="0.3">
      <c r="A64" s="21">
        <f>FSR!L75</f>
        <v>0</v>
      </c>
      <c r="B64" s="21" t="e">
        <f>VLOOKUP(A64,MASTER!C$1:J$127,3,FALSE)</f>
        <v>#N/A</v>
      </c>
      <c r="C64" s="33" t="e">
        <f>VLOOKUP(A64,MASTER!C$1:J$127,5,FALSE)</f>
        <v>#N/A</v>
      </c>
      <c r="D64" s="37" t="e">
        <f>VLOOKUP(A64,MASTER!C$1:J$127,6,FALSE)</f>
        <v>#N/A</v>
      </c>
      <c r="E64" s="21">
        <f>FSR!M75</f>
        <v>0</v>
      </c>
      <c r="F64" s="32">
        <f>FSR!$D$5</f>
        <v>0</v>
      </c>
      <c r="G64" s="37" t="e">
        <f>VLOOKUP(A64,MASTER!C$1:J$127,7,FALSE)</f>
        <v>#N/A</v>
      </c>
      <c r="H64" s="40">
        <f>FSR!E75</f>
        <v>0</v>
      </c>
      <c r="I64" s="39">
        <f>FSR!N75</f>
        <v>0</v>
      </c>
    </row>
    <row r="65" spans="1:9" x14ac:dyDescent="0.3">
      <c r="A65" s="21">
        <f>FSR!L76</f>
        <v>0</v>
      </c>
      <c r="B65" s="21" t="e">
        <f>VLOOKUP(A65,MASTER!C$1:J$127,3,FALSE)</f>
        <v>#N/A</v>
      </c>
      <c r="C65" s="33" t="e">
        <f>VLOOKUP(A65,MASTER!C$1:J$127,5,FALSE)</f>
        <v>#N/A</v>
      </c>
      <c r="D65" s="37" t="e">
        <f>VLOOKUP(A65,MASTER!C$1:J$127,6,FALSE)</f>
        <v>#N/A</v>
      </c>
      <c r="E65" s="21">
        <f>FSR!M76</f>
        <v>0</v>
      </c>
      <c r="F65" s="32">
        <f>FSR!$D$5</f>
        <v>0</v>
      </c>
      <c r="G65" s="37" t="e">
        <f>VLOOKUP(A65,MASTER!C$1:J$127,7,FALSE)</f>
        <v>#N/A</v>
      </c>
      <c r="H65" s="40">
        <f>FSR!E76</f>
        <v>0</v>
      </c>
      <c r="I65" s="39">
        <f>FSR!N76</f>
        <v>0</v>
      </c>
    </row>
    <row r="66" spans="1:9" x14ac:dyDescent="0.3">
      <c r="A66" s="21">
        <f>FSR!L77</f>
        <v>0</v>
      </c>
      <c r="B66" s="21" t="e">
        <f>VLOOKUP(A66,MASTER!C$1:J$127,3,FALSE)</f>
        <v>#N/A</v>
      </c>
      <c r="C66" s="33" t="e">
        <f>VLOOKUP(A66,MASTER!C$1:J$127,5,FALSE)</f>
        <v>#N/A</v>
      </c>
      <c r="D66" s="37" t="e">
        <f>VLOOKUP(A66,MASTER!C$1:J$127,6,FALSE)</f>
        <v>#N/A</v>
      </c>
      <c r="E66" s="21">
        <f>FSR!M77</f>
        <v>0</v>
      </c>
      <c r="F66" s="32">
        <f>FSR!$D$5</f>
        <v>0</v>
      </c>
      <c r="G66" s="37" t="e">
        <f>VLOOKUP(A66,MASTER!C$1:J$127,7,FALSE)</f>
        <v>#N/A</v>
      </c>
      <c r="H66" s="40">
        <f>FSR!E77</f>
        <v>0</v>
      </c>
      <c r="I66" s="39">
        <f>FSR!N77</f>
        <v>0</v>
      </c>
    </row>
    <row r="67" spans="1:9" x14ac:dyDescent="0.3">
      <c r="A67" s="21">
        <f>FSR!L78</f>
        <v>0</v>
      </c>
      <c r="B67" s="21" t="e">
        <f>VLOOKUP(A67,MASTER!C$1:J$127,3,FALSE)</f>
        <v>#N/A</v>
      </c>
      <c r="C67" s="33" t="e">
        <f>VLOOKUP(A67,MASTER!C$1:J$127,5,FALSE)</f>
        <v>#N/A</v>
      </c>
      <c r="D67" s="37" t="e">
        <f>VLOOKUP(A67,MASTER!C$1:J$127,6,FALSE)</f>
        <v>#N/A</v>
      </c>
      <c r="E67" s="21">
        <f>FSR!M78</f>
        <v>0</v>
      </c>
      <c r="F67" s="32">
        <f>FSR!$D$5</f>
        <v>0</v>
      </c>
      <c r="G67" s="37" t="e">
        <f>VLOOKUP(A67,MASTER!C$1:J$127,7,FALSE)</f>
        <v>#N/A</v>
      </c>
      <c r="H67" s="40">
        <f>FSR!E78</f>
        <v>0</v>
      </c>
      <c r="I67" s="39">
        <f>FSR!N78</f>
        <v>0</v>
      </c>
    </row>
    <row r="68" spans="1:9" x14ac:dyDescent="0.3">
      <c r="A68" s="21">
        <f>FSR!L79</f>
        <v>0</v>
      </c>
      <c r="B68" s="21" t="e">
        <f>VLOOKUP(A68,MASTER!C$1:J$127,3,FALSE)</f>
        <v>#N/A</v>
      </c>
      <c r="C68" s="33" t="e">
        <f>VLOOKUP(A68,MASTER!C$1:J$127,5,FALSE)</f>
        <v>#N/A</v>
      </c>
      <c r="D68" s="37" t="e">
        <f>VLOOKUP(A68,MASTER!C$1:J$127,6,FALSE)</f>
        <v>#N/A</v>
      </c>
      <c r="E68" s="21">
        <f>FSR!M79</f>
        <v>0</v>
      </c>
      <c r="F68" s="32">
        <f>FSR!$D$5</f>
        <v>0</v>
      </c>
      <c r="G68" s="37" t="e">
        <f>VLOOKUP(A68,MASTER!C$1:J$127,7,FALSE)</f>
        <v>#N/A</v>
      </c>
      <c r="H68" s="40">
        <f>FSR!E79</f>
        <v>0</v>
      </c>
      <c r="I68" s="39">
        <f>FSR!N79</f>
        <v>0</v>
      </c>
    </row>
    <row r="69" spans="1:9" x14ac:dyDescent="0.3">
      <c r="A69" s="21">
        <f>FSR!L80</f>
        <v>0</v>
      </c>
      <c r="B69" s="21" t="e">
        <f>VLOOKUP(A69,MASTER!C$1:J$127,3,FALSE)</f>
        <v>#N/A</v>
      </c>
      <c r="C69" s="33" t="e">
        <f>VLOOKUP(A69,MASTER!C$1:J$127,5,FALSE)</f>
        <v>#N/A</v>
      </c>
      <c r="D69" s="37" t="e">
        <f>VLOOKUP(A69,MASTER!C$1:J$127,6,FALSE)</f>
        <v>#N/A</v>
      </c>
      <c r="E69" s="21">
        <f>FSR!M80</f>
        <v>0</v>
      </c>
      <c r="F69" s="32">
        <f>FSR!$D$5</f>
        <v>0</v>
      </c>
      <c r="G69" s="37" t="e">
        <f>VLOOKUP(A69,MASTER!C$1:J$127,7,FALSE)</f>
        <v>#N/A</v>
      </c>
      <c r="H69" s="40">
        <f>FSR!E80</f>
        <v>0</v>
      </c>
      <c r="I69" s="39">
        <f>FSR!N80</f>
        <v>0</v>
      </c>
    </row>
    <row r="70" spans="1:9" x14ac:dyDescent="0.3">
      <c r="A70" s="21">
        <f>FSR!L81</f>
        <v>0</v>
      </c>
      <c r="B70" s="21" t="e">
        <f>VLOOKUP(A70,MASTER!C$1:J$127,3,FALSE)</f>
        <v>#N/A</v>
      </c>
      <c r="C70" s="33" t="e">
        <f>VLOOKUP(A70,MASTER!C$1:J$127,5,FALSE)</f>
        <v>#N/A</v>
      </c>
      <c r="D70" s="37" t="e">
        <f>VLOOKUP(A70,MASTER!C$1:J$127,6,FALSE)</f>
        <v>#N/A</v>
      </c>
      <c r="E70" s="21">
        <f>FSR!M81</f>
        <v>0</v>
      </c>
      <c r="F70" s="32">
        <f>FSR!$D$5</f>
        <v>0</v>
      </c>
      <c r="G70" s="37" t="e">
        <f>VLOOKUP(A70,MASTER!C$1:J$127,7,FALSE)</f>
        <v>#N/A</v>
      </c>
      <c r="H70" s="40">
        <f>FSR!E81</f>
        <v>0</v>
      </c>
      <c r="I70" s="39">
        <f>FSR!N81</f>
        <v>0</v>
      </c>
    </row>
    <row r="71" spans="1:9" x14ac:dyDescent="0.3">
      <c r="A71" s="21">
        <f>FSR!L82</f>
        <v>0</v>
      </c>
      <c r="B71" s="21" t="e">
        <f>VLOOKUP(A71,MASTER!C$1:J$127,3,FALSE)</f>
        <v>#N/A</v>
      </c>
      <c r="C71" s="33" t="e">
        <f>VLOOKUP(A71,MASTER!C$1:J$127,5,FALSE)</f>
        <v>#N/A</v>
      </c>
      <c r="D71" s="37" t="e">
        <f>VLOOKUP(A71,MASTER!C$1:J$127,6,FALSE)</f>
        <v>#N/A</v>
      </c>
      <c r="E71" s="21">
        <f>FSR!M82</f>
        <v>0</v>
      </c>
      <c r="F71" s="32">
        <f>FSR!$D$5</f>
        <v>0</v>
      </c>
      <c r="G71" s="37" t="e">
        <f>VLOOKUP(A71,MASTER!C$1:J$127,7,FALSE)</f>
        <v>#N/A</v>
      </c>
      <c r="H71" s="40">
        <f>FSR!E82</f>
        <v>0</v>
      </c>
      <c r="I71" s="39">
        <f>FSR!N82</f>
        <v>0</v>
      </c>
    </row>
    <row r="72" spans="1:9" x14ac:dyDescent="0.3">
      <c r="A72" s="21">
        <f>FSR!L83</f>
        <v>0</v>
      </c>
      <c r="B72" s="21" t="e">
        <f>VLOOKUP(A72,MASTER!C$1:J$127,3,FALSE)</f>
        <v>#N/A</v>
      </c>
      <c r="C72" s="33" t="e">
        <f>VLOOKUP(A72,MASTER!C$1:J$127,5,FALSE)</f>
        <v>#N/A</v>
      </c>
      <c r="D72" s="37" t="e">
        <f>VLOOKUP(A72,MASTER!C$1:J$127,6,FALSE)</f>
        <v>#N/A</v>
      </c>
      <c r="E72" s="21">
        <f>FSR!M83</f>
        <v>0</v>
      </c>
      <c r="F72" s="32">
        <f>FSR!$D$5</f>
        <v>0</v>
      </c>
      <c r="G72" s="37" t="e">
        <f>VLOOKUP(A72,MASTER!C$1:J$127,7,FALSE)</f>
        <v>#N/A</v>
      </c>
      <c r="H72" s="40">
        <f>FSR!E83</f>
        <v>0</v>
      </c>
      <c r="I72" s="39">
        <f>FSR!N83</f>
        <v>0</v>
      </c>
    </row>
    <row r="73" spans="1:9" x14ac:dyDescent="0.3">
      <c r="A73" s="21">
        <f>FSR!L84</f>
        <v>0</v>
      </c>
      <c r="B73" s="21" t="e">
        <f>VLOOKUP(A73,MASTER!C$1:J$127,3,FALSE)</f>
        <v>#N/A</v>
      </c>
      <c r="C73" s="33" t="e">
        <f>VLOOKUP(A73,MASTER!C$1:J$127,5,FALSE)</f>
        <v>#N/A</v>
      </c>
      <c r="D73" s="37" t="e">
        <f>VLOOKUP(A73,MASTER!C$1:J$127,6,FALSE)</f>
        <v>#N/A</v>
      </c>
      <c r="E73" s="21">
        <f>FSR!M84</f>
        <v>0</v>
      </c>
      <c r="F73" s="32">
        <f>FSR!$D$5</f>
        <v>0</v>
      </c>
      <c r="G73" s="37" t="e">
        <f>VLOOKUP(A73,MASTER!C$1:J$127,7,FALSE)</f>
        <v>#N/A</v>
      </c>
      <c r="H73" s="40">
        <f>FSR!E84</f>
        <v>0</v>
      </c>
      <c r="I73" s="39">
        <f>FSR!N84</f>
        <v>0</v>
      </c>
    </row>
    <row r="74" spans="1:9" x14ac:dyDescent="0.3">
      <c r="A74" s="21">
        <f>FSR!L85</f>
        <v>0</v>
      </c>
      <c r="B74" s="21" t="e">
        <f>VLOOKUP(A74,MASTER!C$1:J$127,3,FALSE)</f>
        <v>#N/A</v>
      </c>
      <c r="C74" s="33" t="e">
        <f>VLOOKUP(A74,MASTER!C$1:J$127,5,FALSE)</f>
        <v>#N/A</v>
      </c>
      <c r="D74" s="37" t="e">
        <f>VLOOKUP(A74,MASTER!C$1:J$127,6,FALSE)</f>
        <v>#N/A</v>
      </c>
      <c r="E74" s="21">
        <f>FSR!M85</f>
        <v>0</v>
      </c>
      <c r="F74" s="32">
        <f>FSR!$D$5</f>
        <v>0</v>
      </c>
      <c r="G74" s="37" t="e">
        <f>VLOOKUP(A74,MASTER!C$1:J$127,7,FALSE)</f>
        <v>#N/A</v>
      </c>
      <c r="H74" s="40">
        <f>FSR!E85</f>
        <v>0</v>
      </c>
      <c r="I74" s="39">
        <f>FSR!N85</f>
        <v>0</v>
      </c>
    </row>
    <row r="75" spans="1:9" x14ac:dyDescent="0.3">
      <c r="A75" s="21">
        <f>FSR!L86</f>
        <v>0</v>
      </c>
      <c r="B75" s="21" t="e">
        <f>VLOOKUP(A75,MASTER!C$1:J$127,3,FALSE)</f>
        <v>#N/A</v>
      </c>
      <c r="C75" s="33" t="e">
        <f>VLOOKUP(A75,MASTER!C$1:J$127,5,FALSE)</f>
        <v>#N/A</v>
      </c>
      <c r="D75" s="37" t="e">
        <f>VLOOKUP(A75,MASTER!C$1:J$127,6,FALSE)</f>
        <v>#N/A</v>
      </c>
      <c r="E75" s="21">
        <f>FSR!M86</f>
        <v>0</v>
      </c>
      <c r="F75" s="32">
        <f>FSR!$D$5</f>
        <v>0</v>
      </c>
      <c r="G75" s="37" t="e">
        <f>VLOOKUP(A75,MASTER!C$1:J$127,7,FALSE)</f>
        <v>#N/A</v>
      </c>
      <c r="H75" s="40">
        <f>FSR!E86</f>
        <v>0</v>
      </c>
      <c r="I75" s="39">
        <f>FSR!N86</f>
        <v>0</v>
      </c>
    </row>
    <row r="76" spans="1:9" x14ac:dyDescent="0.3">
      <c r="A76" s="21">
        <f>FSR!L87</f>
        <v>0</v>
      </c>
      <c r="B76" s="21" t="e">
        <f>VLOOKUP(A76,MASTER!C$1:J$127,3,FALSE)</f>
        <v>#N/A</v>
      </c>
      <c r="C76" s="33" t="e">
        <f>VLOOKUP(A76,MASTER!C$1:J$127,5,FALSE)</f>
        <v>#N/A</v>
      </c>
      <c r="D76" s="37" t="e">
        <f>VLOOKUP(A76,MASTER!C$1:J$127,6,FALSE)</f>
        <v>#N/A</v>
      </c>
      <c r="E76" s="21">
        <f>FSR!M87</f>
        <v>0</v>
      </c>
      <c r="F76" s="32">
        <f>FSR!$D$5</f>
        <v>0</v>
      </c>
      <c r="G76" s="37" t="e">
        <f>VLOOKUP(A76,MASTER!C$1:J$127,7,FALSE)</f>
        <v>#N/A</v>
      </c>
      <c r="H76" s="40">
        <f>FSR!E87</f>
        <v>0</v>
      </c>
      <c r="I76" s="39">
        <f>FSR!N87</f>
        <v>0</v>
      </c>
    </row>
    <row r="77" spans="1:9" x14ac:dyDescent="0.3">
      <c r="A77" s="21">
        <f>FSR!L88</f>
        <v>0</v>
      </c>
      <c r="B77" s="21" t="e">
        <f>VLOOKUP(A77,MASTER!C$1:J$127,3,FALSE)</f>
        <v>#N/A</v>
      </c>
      <c r="C77" s="33" t="e">
        <f>VLOOKUP(A77,MASTER!C$1:J$127,5,FALSE)</f>
        <v>#N/A</v>
      </c>
      <c r="D77" s="37" t="e">
        <f>VLOOKUP(A77,MASTER!C$1:J$127,6,FALSE)</f>
        <v>#N/A</v>
      </c>
      <c r="E77" s="21">
        <f>FSR!M88</f>
        <v>0</v>
      </c>
      <c r="F77" s="32">
        <f>FSR!$D$5</f>
        <v>0</v>
      </c>
      <c r="G77" s="37" t="e">
        <f>VLOOKUP(A77,MASTER!C$1:J$127,7,FALSE)</f>
        <v>#N/A</v>
      </c>
      <c r="H77" s="40">
        <f>FSR!E88</f>
        <v>0</v>
      </c>
      <c r="I77" s="39">
        <f>FSR!N88</f>
        <v>0</v>
      </c>
    </row>
    <row r="78" spans="1:9" x14ac:dyDescent="0.3">
      <c r="A78" s="21">
        <f>FSR!L89</f>
        <v>0</v>
      </c>
      <c r="B78" s="21" t="e">
        <f>VLOOKUP(A78,MASTER!C$1:J$127,3,FALSE)</f>
        <v>#N/A</v>
      </c>
      <c r="C78" s="33" t="e">
        <f>VLOOKUP(A78,MASTER!C$1:J$127,5,FALSE)</f>
        <v>#N/A</v>
      </c>
      <c r="D78" s="37" t="e">
        <f>VLOOKUP(A78,MASTER!C$1:J$127,6,FALSE)</f>
        <v>#N/A</v>
      </c>
      <c r="E78" s="21">
        <f>FSR!M89</f>
        <v>0</v>
      </c>
      <c r="F78" s="32">
        <f>FSR!$D$5</f>
        <v>0</v>
      </c>
      <c r="G78" s="37" t="e">
        <f>VLOOKUP(A78,MASTER!C$1:J$127,7,FALSE)</f>
        <v>#N/A</v>
      </c>
      <c r="H78" s="40">
        <f>FSR!E89</f>
        <v>0</v>
      </c>
      <c r="I78" s="39">
        <f>FSR!N89</f>
        <v>0</v>
      </c>
    </row>
    <row r="79" spans="1:9" x14ac:dyDescent="0.3">
      <c r="A79" s="21">
        <f>FSR!L90</f>
        <v>0</v>
      </c>
      <c r="B79" s="21" t="e">
        <f>VLOOKUP(A79,MASTER!C$1:J$127,3,FALSE)</f>
        <v>#N/A</v>
      </c>
      <c r="C79" s="33" t="e">
        <f>VLOOKUP(A79,MASTER!C$1:J$127,5,FALSE)</f>
        <v>#N/A</v>
      </c>
      <c r="D79" s="37" t="e">
        <f>VLOOKUP(A79,MASTER!C$1:J$127,6,FALSE)</f>
        <v>#N/A</v>
      </c>
      <c r="E79" s="21">
        <f>FSR!M90</f>
        <v>0</v>
      </c>
      <c r="F79" s="32">
        <f>FSR!$D$5</f>
        <v>0</v>
      </c>
      <c r="G79" s="37" t="e">
        <f>VLOOKUP(A79,MASTER!C$1:J$127,7,FALSE)</f>
        <v>#N/A</v>
      </c>
      <c r="H79" s="40">
        <f>FSR!E90</f>
        <v>0</v>
      </c>
      <c r="I79" s="39">
        <f>FSR!N90</f>
        <v>0</v>
      </c>
    </row>
    <row r="80" spans="1:9" x14ac:dyDescent="0.3">
      <c r="A80" s="21">
        <f>FSR!L91</f>
        <v>0</v>
      </c>
      <c r="B80" s="21" t="e">
        <f>VLOOKUP(A80,MASTER!C$1:J$127,3,FALSE)</f>
        <v>#N/A</v>
      </c>
      <c r="C80" s="33" t="e">
        <f>VLOOKUP(A80,MASTER!C$1:J$127,5,FALSE)</f>
        <v>#N/A</v>
      </c>
      <c r="D80" s="37" t="e">
        <f>VLOOKUP(A80,MASTER!C$1:J$127,6,FALSE)</f>
        <v>#N/A</v>
      </c>
      <c r="E80" s="21">
        <f>FSR!M91</f>
        <v>0</v>
      </c>
      <c r="F80" s="32">
        <f>FSR!$D$5</f>
        <v>0</v>
      </c>
      <c r="G80" s="37" t="e">
        <f>VLOOKUP(A80,MASTER!C$1:J$127,7,FALSE)</f>
        <v>#N/A</v>
      </c>
      <c r="H80" s="40">
        <f>FSR!E91</f>
        <v>0</v>
      </c>
      <c r="I80" s="39">
        <f>FSR!N91</f>
        <v>0</v>
      </c>
    </row>
  </sheetData>
  <mergeCells count="1">
    <mergeCell ref="A1:I1"/>
  </mergeCells>
  <phoneticPr fontId="0" type="noConversion"/>
  <printOptions horizontalCentered="1"/>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zoomScale="107" zoomScaleNormal="107" workbookViewId="0"/>
  </sheetViews>
  <sheetFormatPr defaultRowHeight="14.4" x14ac:dyDescent="0.3"/>
  <cols>
    <col min="1" max="1" width="14.5546875" bestFit="1" customWidth="1"/>
  </cols>
  <sheetData/>
  <sheetProtection algorithmName="SHA-512" hashValue="ptn0762blkkGqdK9WWRea2ZwSy54JdW1VH7Aqu7QjawWtmHKtDyQNkXoeTSEf7YE60cBI1k2myp7YWTj1KftjA==" saltValue="55g5m1xF1fynuqJAXaASdw==" spinCount="100000" sheet="1" selectLockedCells="1" selectUnlockedCells="1"/>
  <printOptions horizontalCentered="1" verticalCentered="1"/>
  <pageMargins left="0.25" right="0.25" top="0.25" bottom="0.25" header="0.3" footer="0.3"/>
  <pageSetup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18"/>
  <sheetViews>
    <sheetView zoomScale="141" zoomScaleNormal="141" workbookViewId="0">
      <selection activeCell="A11" sqref="A11"/>
    </sheetView>
  </sheetViews>
  <sheetFormatPr defaultColWidth="9.109375" defaultRowHeight="15.6" x14ac:dyDescent="0.3"/>
  <cols>
    <col min="1" max="1" width="42" style="1" customWidth="1"/>
    <col min="2" max="2" width="21" style="14" customWidth="1"/>
    <col min="3" max="3" width="16.33203125" style="1" customWidth="1"/>
    <col min="4" max="4" width="12" style="1" customWidth="1"/>
    <col min="5" max="5" width="10.88671875" style="1" customWidth="1"/>
    <col min="6" max="6" width="9.109375" style="1"/>
    <col min="7" max="7" width="16.109375" style="1" bestFit="1" customWidth="1"/>
    <col min="8" max="8" width="9.109375" style="1"/>
    <col min="9" max="9" width="12.6640625" style="1" customWidth="1"/>
    <col min="10" max="16384" width="9.109375" style="1"/>
  </cols>
  <sheetData>
    <row r="1" spans="1:6" x14ac:dyDescent="0.3">
      <c r="A1" s="8" t="s">
        <v>28</v>
      </c>
      <c r="B1" s="13" t="s">
        <v>29</v>
      </c>
      <c r="C1" s="75"/>
      <c r="D1" s="75"/>
      <c r="E1" s="75"/>
      <c r="F1" s="75"/>
    </row>
    <row r="2" spans="1:6" x14ac:dyDescent="0.3">
      <c r="A2" s="81" t="s">
        <v>6634</v>
      </c>
      <c r="B2" s="91">
        <v>46056</v>
      </c>
      <c r="C2"/>
      <c r="E2"/>
      <c r="F2"/>
    </row>
    <row r="3" spans="1:6" x14ac:dyDescent="0.3">
      <c r="A3" s="81" t="s">
        <v>6635</v>
      </c>
      <c r="B3" s="91">
        <v>46084</v>
      </c>
      <c r="C3"/>
      <c r="E3"/>
      <c r="F3"/>
    </row>
    <row r="4" spans="1:6" x14ac:dyDescent="0.3">
      <c r="A4" s="81" t="s">
        <v>6636</v>
      </c>
      <c r="B4" s="91">
        <v>46115</v>
      </c>
      <c r="C4"/>
      <c r="E4"/>
      <c r="F4"/>
    </row>
    <row r="5" spans="1:6" x14ac:dyDescent="0.3">
      <c r="A5" s="81" t="s">
        <v>6637</v>
      </c>
      <c r="B5" s="91">
        <v>46146</v>
      </c>
      <c r="C5"/>
      <c r="E5"/>
      <c r="F5"/>
    </row>
    <row r="6" spans="1:6" x14ac:dyDescent="0.3">
      <c r="A6" s="81" t="s">
        <v>6638</v>
      </c>
      <c r="B6" s="91">
        <v>46170</v>
      </c>
    </row>
    <row r="14" spans="1:6" x14ac:dyDescent="0.3">
      <c r="A14" s="75"/>
      <c r="B14"/>
      <c r="C14"/>
      <c r="D14" s="50"/>
      <c r="E14"/>
      <c r="F14" s="75"/>
    </row>
    <row r="15" spans="1:6" x14ac:dyDescent="0.3">
      <c r="A15" s="49"/>
      <c r="B15" s="49"/>
      <c r="C15"/>
      <c r="D15" s="50"/>
      <c r="E15"/>
      <c r="F15" s="75"/>
    </row>
    <row r="16" spans="1:6" x14ac:dyDescent="0.3">
      <c r="A16" s="49"/>
      <c r="B16"/>
      <c r="C16"/>
      <c r="D16" s="50"/>
      <c r="E16"/>
      <c r="F16" s="75"/>
    </row>
    <row r="17" spans="1:5" x14ac:dyDescent="0.3">
      <c r="A17" s="49"/>
      <c r="B17" s="49"/>
      <c r="C17" s="75"/>
      <c r="D17" s="50"/>
      <c r="E17"/>
    </row>
    <row r="18" spans="1:5" x14ac:dyDescent="0.3">
      <c r="A18"/>
      <c r="B18" s="49"/>
      <c r="C18" s="49"/>
      <c r="D18"/>
      <c r="E18" s="75"/>
    </row>
  </sheetData>
  <sheetProtection algorithmName="SHA-512" hashValue="+pR6A7Y4o/IJVQbrl2ia1Aw5uqhUIwIbnDCd1qPOa+sHBm4EsBG+HFMlhUYy+rXPdY79XNMc2eBQSfEBtm3BOg==" saltValue="0+O9Hw8rCHtuWxMfjoVjJQ==" spinCount="100000" sheet="1" selectLockedCells="1" selectUnlockedCells="1"/>
  <phoneticPr fontId="0"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N3243"/>
  <sheetViews>
    <sheetView topLeftCell="E3244" zoomScale="142" zoomScaleNormal="142" workbookViewId="0">
      <selection activeCell="C15" sqref="C15"/>
    </sheetView>
  </sheetViews>
  <sheetFormatPr defaultColWidth="10.33203125" defaultRowHeight="14.4" x14ac:dyDescent="0.3"/>
  <cols>
    <col min="1" max="1" width="13" customWidth="1"/>
    <col min="2" max="2" width="10.5546875" customWidth="1"/>
    <col min="3" max="3" width="34.5546875" customWidth="1"/>
    <col min="4" max="4" width="13" customWidth="1"/>
    <col min="5" max="5" width="10.5546875" style="79" customWidth="1"/>
    <col min="6" max="6" width="14.44140625" customWidth="1"/>
    <col min="7" max="7" width="11" bestFit="1" customWidth="1"/>
    <col min="8" max="8" width="12.6640625" style="79" customWidth="1"/>
    <col min="9" max="9" width="8" customWidth="1"/>
    <col min="10" max="10" width="12.33203125" bestFit="1" customWidth="1"/>
    <col min="11" max="11" width="24.5546875" customWidth="1"/>
    <col min="12" max="12" width="14.44140625" customWidth="1"/>
    <col min="13" max="13" width="18.44140625" style="52" customWidth="1"/>
    <col min="14" max="14" width="15.88671875" style="52" customWidth="1"/>
  </cols>
  <sheetData>
    <row r="1" spans="1:13" x14ac:dyDescent="0.3">
      <c r="A1" t="s">
        <v>46</v>
      </c>
      <c r="B1">
        <v>23008283</v>
      </c>
      <c r="C1" t="s">
        <v>45</v>
      </c>
      <c r="D1" t="s">
        <v>46</v>
      </c>
      <c r="E1">
        <v>23008283</v>
      </c>
      <c r="F1" t="s">
        <v>47</v>
      </c>
      <c r="G1">
        <v>4</v>
      </c>
      <c r="I1">
        <v>112.5</v>
      </c>
      <c r="J1">
        <v>2</v>
      </c>
      <c r="K1" t="s">
        <v>204</v>
      </c>
      <c r="L1" t="s">
        <v>47</v>
      </c>
      <c r="M1" s="52" t="s">
        <v>59</v>
      </c>
    </row>
    <row r="2" spans="1:13" x14ac:dyDescent="0.3">
      <c r="A2" t="s">
        <v>49</v>
      </c>
      <c r="B2">
        <v>21001252</v>
      </c>
      <c r="C2" t="s">
        <v>4897</v>
      </c>
      <c r="D2" t="s">
        <v>49</v>
      </c>
      <c r="E2">
        <v>21001252</v>
      </c>
      <c r="F2" t="s">
        <v>47</v>
      </c>
      <c r="H2" s="79">
        <v>300003</v>
      </c>
      <c r="I2">
        <v>112.5</v>
      </c>
      <c r="J2">
        <v>0</v>
      </c>
      <c r="K2" t="s">
        <v>48</v>
      </c>
      <c r="L2" t="s">
        <v>47</v>
      </c>
      <c r="M2" s="52" t="s">
        <v>47</v>
      </c>
    </row>
    <row r="3" spans="1:13" x14ac:dyDescent="0.3">
      <c r="A3" t="s">
        <v>50</v>
      </c>
      <c r="B3">
        <v>21003599</v>
      </c>
      <c r="C3" t="s">
        <v>3170</v>
      </c>
      <c r="D3" t="s">
        <v>50</v>
      </c>
      <c r="E3">
        <v>21003599</v>
      </c>
      <c r="F3" t="s">
        <v>47</v>
      </c>
      <c r="G3">
        <v>1</v>
      </c>
      <c r="H3" s="79">
        <v>300003</v>
      </c>
      <c r="I3">
        <v>112.5</v>
      </c>
      <c r="J3">
        <v>0</v>
      </c>
      <c r="K3" t="s">
        <v>48</v>
      </c>
      <c r="L3" t="s">
        <v>47</v>
      </c>
      <c r="M3" s="52" t="s">
        <v>47</v>
      </c>
    </row>
    <row r="4" spans="1:13" x14ac:dyDescent="0.3">
      <c r="A4" t="s">
        <v>53</v>
      </c>
      <c r="B4">
        <v>23726468</v>
      </c>
      <c r="C4" t="s">
        <v>3172</v>
      </c>
      <c r="D4" t="s">
        <v>53</v>
      </c>
      <c r="E4">
        <v>23726468</v>
      </c>
      <c r="F4" t="s">
        <v>47</v>
      </c>
      <c r="G4">
        <v>0</v>
      </c>
      <c r="H4" s="79">
        <v>300003</v>
      </c>
      <c r="I4">
        <v>112.5</v>
      </c>
      <c r="J4">
        <v>0</v>
      </c>
      <c r="K4" t="s">
        <v>48</v>
      </c>
      <c r="L4" t="s">
        <v>47</v>
      </c>
      <c r="M4" s="52" t="s">
        <v>47</v>
      </c>
    </row>
    <row r="5" spans="1:13" x14ac:dyDescent="0.3">
      <c r="A5" t="s">
        <v>55</v>
      </c>
      <c r="B5">
        <v>23603592</v>
      </c>
      <c r="C5" t="s">
        <v>4898</v>
      </c>
      <c r="D5" t="s">
        <v>55</v>
      </c>
      <c r="E5">
        <v>23603592</v>
      </c>
      <c r="F5" t="s">
        <v>47</v>
      </c>
      <c r="G5">
        <v>5</v>
      </c>
      <c r="H5" s="79">
        <v>300003</v>
      </c>
      <c r="I5">
        <v>112.5</v>
      </c>
      <c r="J5">
        <v>0</v>
      </c>
      <c r="K5" t="s">
        <v>48</v>
      </c>
      <c r="L5" t="s">
        <v>47</v>
      </c>
      <c r="M5" s="52" t="s">
        <v>59</v>
      </c>
    </row>
    <row r="6" spans="1:13" x14ac:dyDescent="0.3">
      <c r="A6" t="s">
        <v>4105</v>
      </c>
      <c r="B6">
        <v>10899333</v>
      </c>
      <c r="C6" t="s">
        <v>56</v>
      </c>
      <c r="D6" t="s">
        <v>4105</v>
      </c>
      <c r="E6">
        <v>10899333</v>
      </c>
      <c r="F6" t="s">
        <v>47</v>
      </c>
      <c r="G6">
        <v>6</v>
      </c>
      <c r="I6">
        <v>112.5</v>
      </c>
      <c r="J6">
        <v>1</v>
      </c>
      <c r="K6" t="s">
        <v>4883</v>
      </c>
      <c r="L6" t="s">
        <v>47</v>
      </c>
      <c r="M6" s="52" t="s">
        <v>59</v>
      </c>
    </row>
    <row r="7" spans="1:13" x14ac:dyDescent="0.3">
      <c r="A7" t="s">
        <v>58</v>
      </c>
      <c r="B7">
        <v>10975116</v>
      </c>
      <c r="C7" t="s">
        <v>57</v>
      </c>
      <c r="D7" t="s">
        <v>58</v>
      </c>
      <c r="E7">
        <v>10975116</v>
      </c>
      <c r="F7" t="s">
        <v>47</v>
      </c>
      <c r="G7">
        <v>1</v>
      </c>
      <c r="H7" s="79">
        <v>300003</v>
      </c>
      <c r="I7">
        <v>112.5</v>
      </c>
      <c r="J7">
        <v>1</v>
      </c>
      <c r="K7" t="s">
        <v>48</v>
      </c>
      <c r="L7" t="s">
        <v>47</v>
      </c>
      <c r="M7" s="52" t="s">
        <v>47</v>
      </c>
    </row>
    <row r="8" spans="1:13" x14ac:dyDescent="0.3">
      <c r="A8" t="s">
        <v>60</v>
      </c>
      <c r="B8">
        <v>10901156</v>
      </c>
      <c r="C8" t="s">
        <v>4899</v>
      </c>
      <c r="D8" t="s">
        <v>60</v>
      </c>
      <c r="E8">
        <v>10901156</v>
      </c>
      <c r="F8" t="s">
        <v>47</v>
      </c>
      <c r="H8" s="79">
        <v>300002</v>
      </c>
      <c r="I8">
        <v>120.83</v>
      </c>
      <c r="J8">
        <v>3</v>
      </c>
      <c r="K8" t="s">
        <v>61</v>
      </c>
      <c r="L8" t="s">
        <v>47</v>
      </c>
      <c r="M8" s="52" t="s">
        <v>47</v>
      </c>
    </row>
    <row r="9" spans="1:13" x14ac:dyDescent="0.3">
      <c r="A9" t="s">
        <v>4106</v>
      </c>
      <c r="B9">
        <v>23047047</v>
      </c>
      <c r="C9" t="s">
        <v>3682</v>
      </c>
      <c r="D9" t="s">
        <v>4106</v>
      </c>
      <c r="E9">
        <v>23047047</v>
      </c>
      <c r="F9" t="s">
        <v>47</v>
      </c>
      <c r="G9">
        <v>4</v>
      </c>
      <c r="I9">
        <v>120.83</v>
      </c>
      <c r="J9">
        <v>2</v>
      </c>
      <c r="K9" t="s">
        <v>4884</v>
      </c>
      <c r="L9" t="s">
        <v>47</v>
      </c>
      <c r="M9" s="52" t="s">
        <v>59</v>
      </c>
    </row>
    <row r="10" spans="1:13" x14ac:dyDescent="0.3">
      <c r="A10" t="s">
        <v>51</v>
      </c>
      <c r="B10">
        <v>21008158</v>
      </c>
      <c r="C10" t="s">
        <v>4900</v>
      </c>
      <c r="D10" t="s">
        <v>51</v>
      </c>
      <c r="E10">
        <v>21008158</v>
      </c>
      <c r="F10" t="s">
        <v>47</v>
      </c>
      <c r="G10">
        <v>0</v>
      </c>
      <c r="H10" s="79">
        <v>300003</v>
      </c>
      <c r="I10">
        <v>112.5</v>
      </c>
      <c r="J10">
        <v>0</v>
      </c>
      <c r="K10" t="s">
        <v>48</v>
      </c>
      <c r="L10" t="s">
        <v>47</v>
      </c>
      <c r="M10" s="52" t="s">
        <v>59</v>
      </c>
    </row>
    <row r="11" spans="1:13" x14ac:dyDescent="0.3">
      <c r="A11" t="s">
        <v>62</v>
      </c>
      <c r="B11">
        <v>23726956</v>
      </c>
      <c r="C11" t="s">
        <v>4901</v>
      </c>
      <c r="D11" t="s">
        <v>62</v>
      </c>
      <c r="E11">
        <v>23726956</v>
      </c>
      <c r="F11" t="s">
        <v>47</v>
      </c>
      <c r="G11">
        <v>0</v>
      </c>
      <c r="H11" s="79">
        <v>300003</v>
      </c>
      <c r="I11">
        <v>112.5</v>
      </c>
      <c r="J11">
        <v>0</v>
      </c>
      <c r="K11" t="s">
        <v>48</v>
      </c>
      <c r="L11" t="s">
        <v>47</v>
      </c>
      <c r="M11" s="52" t="s">
        <v>59</v>
      </c>
    </row>
    <row r="12" spans="1:13" x14ac:dyDescent="0.3">
      <c r="A12" t="s">
        <v>64</v>
      </c>
      <c r="B12">
        <v>12133669</v>
      </c>
      <c r="C12" t="s">
        <v>63</v>
      </c>
      <c r="D12" t="s">
        <v>64</v>
      </c>
      <c r="E12">
        <v>12133669</v>
      </c>
      <c r="F12" t="s">
        <v>47</v>
      </c>
      <c r="G12">
        <v>0</v>
      </c>
      <c r="H12" s="79">
        <v>300003</v>
      </c>
      <c r="I12">
        <v>112.5</v>
      </c>
      <c r="J12">
        <v>0</v>
      </c>
      <c r="K12" t="s">
        <v>48</v>
      </c>
      <c r="L12" t="s">
        <v>47</v>
      </c>
      <c r="M12" s="52" t="s">
        <v>59</v>
      </c>
    </row>
    <row r="13" spans="1:13" x14ac:dyDescent="0.3">
      <c r="A13" t="s">
        <v>67</v>
      </c>
      <c r="B13">
        <v>10850331</v>
      </c>
      <c r="C13" t="s">
        <v>66</v>
      </c>
      <c r="D13" t="s">
        <v>67</v>
      </c>
      <c r="E13">
        <v>10850331</v>
      </c>
      <c r="F13" t="s">
        <v>59</v>
      </c>
      <c r="G13">
        <v>3</v>
      </c>
      <c r="H13" s="79">
        <v>300002</v>
      </c>
      <c r="I13">
        <v>120.83</v>
      </c>
      <c r="J13">
        <v>0</v>
      </c>
      <c r="K13" t="s">
        <v>61</v>
      </c>
      <c r="L13" t="s">
        <v>59</v>
      </c>
      <c r="M13" s="52" t="s">
        <v>59</v>
      </c>
    </row>
    <row r="14" spans="1:13" x14ac:dyDescent="0.3">
      <c r="A14" t="s">
        <v>69</v>
      </c>
      <c r="B14">
        <v>11019000</v>
      </c>
      <c r="C14" t="s">
        <v>68</v>
      </c>
      <c r="D14" t="s">
        <v>69</v>
      </c>
      <c r="E14">
        <v>11019000</v>
      </c>
      <c r="F14" t="s">
        <v>47</v>
      </c>
      <c r="G14">
        <v>4</v>
      </c>
      <c r="I14">
        <v>129.16999999999999</v>
      </c>
      <c r="J14">
        <v>0</v>
      </c>
      <c r="K14" t="s">
        <v>86</v>
      </c>
      <c r="L14" t="s">
        <v>47</v>
      </c>
      <c r="M14" s="52" t="s">
        <v>59</v>
      </c>
    </row>
    <row r="15" spans="1:13" x14ac:dyDescent="0.3">
      <c r="A15" t="s">
        <v>3041</v>
      </c>
      <c r="B15">
        <v>10844779</v>
      </c>
      <c r="C15" t="s">
        <v>4902</v>
      </c>
      <c r="D15" t="s">
        <v>3041</v>
      </c>
      <c r="E15">
        <v>10844779</v>
      </c>
      <c r="F15" t="s">
        <v>59</v>
      </c>
      <c r="G15">
        <v>3</v>
      </c>
      <c r="H15" s="79">
        <v>300002</v>
      </c>
      <c r="I15">
        <v>120.83</v>
      </c>
      <c r="J15">
        <v>0</v>
      </c>
      <c r="K15" t="s">
        <v>61</v>
      </c>
      <c r="L15" t="s">
        <v>59</v>
      </c>
      <c r="M15" s="52" t="s">
        <v>59</v>
      </c>
    </row>
    <row r="16" spans="1:13" x14ac:dyDescent="0.3">
      <c r="A16" t="s">
        <v>72</v>
      </c>
      <c r="B16">
        <v>10841438</v>
      </c>
      <c r="C16" t="s">
        <v>71</v>
      </c>
      <c r="D16" t="s">
        <v>72</v>
      </c>
      <c r="E16">
        <v>10841438</v>
      </c>
      <c r="F16" t="s">
        <v>59</v>
      </c>
      <c r="G16">
        <v>1</v>
      </c>
      <c r="H16" s="79">
        <v>300002</v>
      </c>
      <c r="I16">
        <v>120.83</v>
      </c>
      <c r="J16">
        <v>0</v>
      </c>
      <c r="K16" t="s">
        <v>61</v>
      </c>
      <c r="L16" t="s">
        <v>59</v>
      </c>
      <c r="M16" s="52" t="s">
        <v>59</v>
      </c>
    </row>
    <row r="17" spans="1:13" x14ac:dyDescent="0.3">
      <c r="A17" t="s">
        <v>74</v>
      </c>
      <c r="B17">
        <v>14186147</v>
      </c>
      <c r="C17" t="s">
        <v>4896</v>
      </c>
      <c r="D17" t="s">
        <v>74</v>
      </c>
      <c r="E17">
        <v>14186147</v>
      </c>
      <c r="F17" t="s">
        <v>47</v>
      </c>
      <c r="G17">
        <v>0</v>
      </c>
      <c r="H17" s="79">
        <v>300003</v>
      </c>
      <c r="I17">
        <v>112.5</v>
      </c>
      <c r="J17">
        <v>1</v>
      </c>
      <c r="K17" t="s">
        <v>48</v>
      </c>
      <c r="L17" t="s">
        <v>47</v>
      </c>
      <c r="M17" s="52" t="s">
        <v>59</v>
      </c>
    </row>
    <row r="18" spans="1:13" x14ac:dyDescent="0.3">
      <c r="A18" t="s">
        <v>76</v>
      </c>
      <c r="B18">
        <v>23122352</v>
      </c>
      <c r="C18" t="s">
        <v>75</v>
      </c>
      <c r="D18" t="s">
        <v>76</v>
      </c>
      <c r="E18">
        <v>23122352</v>
      </c>
      <c r="F18" t="s">
        <v>47</v>
      </c>
      <c r="G18">
        <v>0</v>
      </c>
      <c r="I18">
        <v>137.5</v>
      </c>
      <c r="J18">
        <v>1</v>
      </c>
      <c r="K18" t="s">
        <v>77</v>
      </c>
      <c r="L18" t="s">
        <v>47</v>
      </c>
      <c r="M18" s="52" t="s">
        <v>47</v>
      </c>
    </row>
    <row r="19" spans="1:13" x14ac:dyDescent="0.3">
      <c r="A19" t="s">
        <v>79</v>
      </c>
      <c r="B19">
        <v>12155678</v>
      </c>
      <c r="C19" t="s">
        <v>78</v>
      </c>
      <c r="D19" t="s">
        <v>79</v>
      </c>
      <c r="E19">
        <v>12155678</v>
      </c>
      <c r="F19" t="s">
        <v>47</v>
      </c>
      <c r="G19">
        <v>0</v>
      </c>
      <c r="H19" s="79">
        <v>300003</v>
      </c>
      <c r="I19">
        <v>112.5</v>
      </c>
      <c r="J19">
        <v>0</v>
      </c>
      <c r="K19" t="s">
        <v>48</v>
      </c>
      <c r="L19" t="s">
        <v>47</v>
      </c>
      <c r="M19" s="52" t="s">
        <v>59</v>
      </c>
    </row>
    <row r="20" spans="1:13" x14ac:dyDescent="0.3">
      <c r="A20" t="s">
        <v>81</v>
      </c>
      <c r="B20">
        <v>23520777</v>
      </c>
      <c r="C20" t="s">
        <v>4903</v>
      </c>
      <c r="D20" t="s">
        <v>81</v>
      </c>
      <c r="E20">
        <v>23520777</v>
      </c>
      <c r="F20" t="s">
        <v>47</v>
      </c>
      <c r="H20" s="79">
        <v>300002</v>
      </c>
      <c r="I20">
        <v>120.83</v>
      </c>
      <c r="J20">
        <v>0</v>
      </c>
      <c r="K20" t="s">
        <v>61</v>
      </c>
      <c r="L20" t="s">
        <v>47</v>
      </c>
      <c r="M20" s="52" t="s">
        <v>47</v>
      </c>
    </row>
    <row r="21" spans="1:13" x14ac:dyDescent="0.3">
      <c r="A21" t="s">
        <v>83</v>
      </c>
      <c r="B21">
        <v>23369177</v>
      </c>
      <c r="C21" t="s">
        <v>82</v>
      </c>
      <c r="D21" t="s">
        <v>83</v>
      </c>
      <c r="E21">
        <v>23369177</v>
      </c>
      <c r="F21" t="s">
        <v>47</v>
      </c>
      <c r="H21" s="79">
        <v>300002</v>
      </c>
      <c r="I21">
        <v>120.83</v>
      </c>
      <c r="J21">
        <v>0</v>
      </c>
      <c r="K21" t="s">
        <v>61</v>
      </c>
      <c r="L21" t="s">
        <v>47</v>
      </c>
      <c r="M21" s="52" t="s">
        <v>47</v>
      </c>
    </row>
    <row r="22" spans="1:13" x14ac:dyDescent="0.3">
      <c r="A22" t="s">
        <v>85</v>
      </c>
      <c r="B22">
        <v>23361772</v>
      </c>
      <c r="C22" t="s">
        <v>4904</v>
      </c>
      <c r="D22" t="s">
        <v>85</v>
      </c>
      <c r="E22">
        <v>23361772</v>
      </c>
      <c r="F22" t="s">
        <v>47</v>
      </c>
      <c r="G22">
        <v>1</v>
      </c>
      <c r="I22">
        <v>129.16999999999999</v>
      </c>
      <c r="J22">
        <v>1</v>
      </c>
      <c r="K22" t="s">
        <v>86</v>
      </c>
      <c r="L22" t="s">
        <v>47</v>
      </c>
      <c r="M22" s="52" t="s">
        <v>59</v>
      </c>
    </row>
    <row r="23" spans="1:13" x14ac:dyDescent="0.3">
      <c r="A23" t="s">
        <v>87</v>
      </c>
      <c r="B23">
        <v>13018375</v>
      </c>
      <c r="C23" t="s">
        <v>4905</v>
      </c>
      <c r="D23" t="s">
        <v>87</v>
      </c>
      <c r="E23">
        <v>13018375</v>
      </c>
      <c r="F23" t="s">
        <v>47</v>
      </c>
      <c r="G23">
        <v>0</v>
      </c>
      <c r="H23" s="79">
        <v>300003</v>
      </c>
      <c r="I23">
        <v>112.5</v>
      </c>
      <c r="J23">
        <v>0</v>
      </c>
      <c r="K23" t="s">
        <v>48</v>
      </c>
      <c r="L23" t="s">
        <v>47</v>
      </c>
      <c r="M23" s="52" t="s">
        <v>47</v>
      </c>
    </row>
    <row r="24" spans="1:13" x14ac:dyDescent="0.3">
      <c r="A24" t="s">
        <v>88</v>
      </c>
      <c r="B24">
        <v>10841091</v>
      </c>
      <c r="C24" t="s">
        <v>4906</v>
      </c>
      <c r="D24" t="s">
        <v>88</v>
      </c>
      <c r="E24">
        <v>10841091</v>
      </c>
      <c r="F24" t="s">
        <v>47</v>
      </c>
      <c r="G24">
        <v>0</v>
      </c>
      <c r="I24">
        <v>137.5</v>
      </c>
      <c r="J24">
        <v>1</v>
      </c>
      <c r="K24" t="s">
        <v>4885</v>
      </c>
      <c r="L24" t="s">
        <v>47</v>
      </c>
      <c r="M24" s="52" t="s">
        <v>59</v>
      </c>
    </row>
    <row r="25" spans="1:13" x14ac:dyDescent="0.3">
      <c r="A25" t="s">
        <v>4107</v>
      </c>
      <c r="B25">
        <v>21008601</v>
      </c>
      <c r="C25" t="s">
        <v>3683</v>
      </c>
      <c r="D25" t="s">
        <v>4107</v>
      </c>
      <c r="E25">
        <v>21008601</v>
      </c>
      <c r="F25" t="s">
        <v>47</v>
      </c>
      <c r="G25">
        <v>0</v>
      </c>
      <c r="H25" s="79">
        <v>300003</v>
      </c>
      <c r="I25">
        <v>112.5</v>
      </c>
      <c r="J25">
        <v>0</v>
      </c>
      <c r="K25" t="s">
        <v>48</v>
      </c>
      <c r="L25" t="s">
        <v>47</v>
      </c>
      <c r="M25" s="52" t="s">
        <v>59</v>
      </c>
    </row>
    <row r="26" spans="1:13" x14ac:dyDescent="0.3">
      <c r="A26" t="s">
        <v>89</v>
      </c>
      <c r="B26">
        <v>15190812</v>
      </c>
      <c r="C26" t="s">
        <v>4907</v>
      </c>
      <c r="D26" t="s">
        <v>89</v>
      </c>
      <c r="E26">
        <v>15190812</v>
      </c>
      <c r="F26" t="s">
        <v>47</v>
      </c>
      <c r="H26" s="79">
        <v>300002</v>
      </c>
      <c r="I26">
        <v>120.83</v>
      </c>
      <c r="J26">
        <v>0</v>
      </c>
      <c r="K26" t="s">
        <v>61</v>
      </c>
      <c r="L26" t="s">
        <v>47</v>
      </c>
      <c r="M26" s="52" t="s">
        <v>47</v>
      </c>
    </row>
    <row r="27" spans="1:13" x14ac:dyDescent="0.3">
      <c r="A27" t="s">
        <v>91</v>
      </c>
      <c r="B27">
        <v>21002166</v>
      </c>
      <c r="C27" t="s">
        <v>90</v>
      </c>
      <c r="D27" t="s">
        <v>91</v>
      </c>
      <c r="E27">
        <v>21002166</v>
      </c>
      <c r="F27" t="s">
        <v>47</v>
      </c>
      <c r="H27" s="79">
        <v>300003</v>
      </c>
      <c r="I27">
        <v>112.5</v>
      </c>
      <c r="J27">
        <v>0</v>
      </c>
      <c r="K27" t="s">
        <v>48</v>
      </c>
      <c r="L27" t="s">
        <v>47</v>
      </c>
      <c r="M27" s="52" t="s">
        <v>47</v>
      </c>
    </row>
    <row r="28" spans="1:13" x14ac:dyDescent="0.3">
      <c r="A28" t="s">
        <v>93</v>
      </c>
      <c r="B28">
        <v>10854603</v>
      </c>
      <c r="C28" t="s">
        <v>92</v>
      </c>
      <c r="D28" t="s">
        <v>93</v>
      </c>
      <c r="E28">
        <v>10854603</v>
      </c>
      <c r="F28" t="s">
        <v>59</v>
      </c>
      <c r="G28">
        <v>2</v>
      </c>
      <c r="H28" s="79">
        <v>300002</v>
      </c>
      <c r="I28">
        <v>120.83</v>
      </c>
      <c r="J28">
        <v>2</v>
      </c>
      <c r="K28" t="s">
        <v>61</v>
      </c>
      <c r="L28" t="s">
        <v>59</v>
      </c>
      <c r="M28" s="52" t="s">
        <v>59</v>
      </c>
    </row>
    <row r="29" spans="1:13" x14ac:dyDescent="0.3">
      <c r="A29" t="s">
        <v>195</v>
      </c>
      <c r="B29">
        <v>10849629</v>
      </c>
      <c r="C29" t="s">
        <v>3684</v>
      </c>
      <c r="D29" t="s">
        <v>195</v>
      </c>
      <c r="E29">
        <v>10849629</v>
      </c>
      <c r="F29" t="s">
        <v>47</v>
      </c>
      <c r="G29">
        <v>0</v>
      </c>
      <c r="H29" s="79">
        <v>300002</v>
      </c>
      <c r="I29">
        <v>120.83</v>
      </c>
      <c r="J29">
        <v>0</v>
      </c>
      <c r="K29" t="s">
        <v>61</v>
      </c>
      <c r="L29" t="s">
        <v>47</v>
      </c>
      <c r="M29" s="52" t="s">
        <v>47</v>
      </c>
    </row>
    <row r="30" spans="1:13" x14ac:dyDescent="0.3">
      <c r="A30" t="s">
        <v>95</v>
      </c>
      <c r="B30">
        <v>10951327</v>
      </c>
      <c r="C30" t="s">
        <v>94</v>
      </c>
      <c r="D30" t="s">
        <v>95</v>
      </c>
      <c r="E30">
        <v>10951327</v>
      </c>
      <c r="F30" t="s">
        <v>59</v>
      </c>
      <c r="G30">
        <v>1</v>
      </c>
      <c r="H30" s="79">
        <v>300003</v>
      </c>
      <c r="I30">
        <v>112.5</v>
      </c>
      <c r="J30">
        <v>0</v>
      </c>
      <c r="K30" t="s">
        <v>48</v>
      </c>
      <c r="L30" t="s">
        <v>59</v>
      </c>
      <c r="M30" s="52" t="s">
        <v>59</v>
      </c>
    </row>
    <row r="31" spans="1:13" x14ac:dyDescent="0.3">
      <c r="A31" t="s">
        <v>3426</v>
      </c>
      <c r="B31">
        <v>23174010</v>
      </c>
      <c r="C31" t="s">
        <v>3561</v>
      </c>
      <c r="D31" t="s">
        <v>3426</v>
      </c>
      <c r="E31">
        <v>23174010</v>
      </c>
      <c r="F31" t="s">
        <v>47</v>
      </c>
      <c r="G31">
        <v>0</v>
      </c>
      <c r="H31" s="79">
        <v>300003</v>
      </c>
      <c r="I31">
        <v>112.5</v>
      </c>
      <c r="J31">
        <v>0</v>
      </c>
      <c r="K31" t="s">
        <v>48</v>
      </c>
      <c r="L31" t="s">
        <v>47</v>
      </c>
      <c r="M31" s="52" t="s">
        <v>59</v>
      </c>
    </row>
    <row r="32" spans="1:13" x14ac:dyDescent="0.3">
      <c r="A32" t="s">
        <v>98</v>
      </c>
      <c r="B32">
        <v>23536043</v>
      </c>
      <c r="C32" t="s">
        <v>4908</v>
      </c>
      <c r="D32" t="s">
        <v>98</v>
      </c>
      <c r="E32">
        <v>23536043</v>
      </c>
      <c r="F32" t="s">
        <v>47</v>
      </c>
      <c r="H32" s="79">
        <v>300003</v>
      </c>
      <c r="I32">
        <v>112.5</v>
      </c>
      <c r="J32">
        <v>0</v>
      </c>
      <c r="K32" t="s">
        <v>48</v>
      </c>
      <c r="L32" t="s">
        <v>47</v>
      </c>
      <c r="M32" s="52" t="s">
        <v>47</v>
      </c>
    </row>
    <row r="33" spans="1:13" x14ac:dyDescent="0.3">
      <c r="A33" t="s">
        <v>100</v>
      </c>
      <c r="B33">
        <v>10867088</v>
      </c>
      <c r="C33" t="s">
        <v>99</v>
      </c>
      <c r="D33" t="s">
        <v>100</v>
      </c>
      <c r="E33">
        <v>10867088</v>
      </c>
      <c r="F33" t="s">
        <v>47</v>
      </c>
      <c r="H33" s="79">
        <v>300003</v>
      </c>
      <c r="I33">
        <v>112.5</v>
      </c>
      <c r="J33">
        <v>0</v>
      </c>
      <c r="K33" t="s">
        <v>48</v>
      </c>
      <c r="L33" t="s">
        <v>47</v>
      </c>
      <c r="M33" s="52" t="s">
        <v>47</v>
      </c>
    </row>
    <row r="34" spans="1:13" x14ac:dyDescent="0.3">
      <c r="A34" t="s">
        <v>105</v>
      </c>
      <c r="B34">
        <v>23561905</v>
      </c>
      <c r="C34" t="s">
        <v>3175</v>
      </c>
      <c r="D34" t="s">
        <v>105</v>
      </c>
      <c r="E34">
        <v>23561905</v>
      </c>
      <c r="F34" t="s">
        <v>47</v>
      </c>
      <c r="G34">
        <v>0</v>
      </c>
      <c r="I34">
        <v>112.5</v>
      </c>
      <c r="J34">
        <v>0</v>
      </c>
      <c r="K34" t="s">
        <v>4883</v>
      </c>
      <c r="L34" t="s">
        <v>47</v>
      </c>
      <c r="M34" s="52" t="s">
        <v>59</v>
      </c>
    </row>
    <row r="35" spans="1:13" x14ac:dyDescent="0.3">
      <c r="A35" t="s">
        <v>97</v>
      </c>
      <c r="B35">
        <v>23175673</v>
      </c>
      <c r="C35" t="s">
        <v>96</v>
      </c>
      <c r="D35" t="s">
        <v>97</v>
      </c>
      <c r="E35">
        <v>23175673</v>
      </c>
      <c r="F35" t="s">
        <v>47</v>
      </c>
      <c r="G35">
        <v>5</v>
      </c>
      <c r="H35" s="79">
        <v>300002</v>
      </c>
      <c r="I35">
        <v>120.83</v>
      </c>
      <c r="J35">
        <v>1</v>
      </c>
      <c r="K35" t="s">
        <v>61</v>
      </c>
      <c r="L35" t="s">
        <v>47</v>
      </c>
      <c r="M35" s="52" t="s">
        <v>47</v>
      </c>
    </row>
    <row r="36" spans="1:13" x14ac:dyDescent="0.3">
      <c r="A36" t="s">
        <v>102</v>
      </c>
      <c r="B36">
        <v>11023768</v>
      </c>
      <c r="C36" t="s">
        <v>101</v>
      </c>
      <c r="D36" t="s">
        <v>102</v>
      </c>
      <c r="E36">
        <v>11023768</v>
      </c>
      <c r="F36" t="s">
        <v>47</v>
      </c>
      <c r="G36">
        <v>0</v>
      </c>
      <c r="H36" s="79">
        <v>300003</v>
      </c>
      <c r="I36">
        <v>112.5</v>
      </c>
      <c r="J36">
        <v>0</v>
      </c>
      <c r="K36" t="s">
        <v>48</v>
      </c>
      <c r="L36" t="s">
        <v>47</v>
      </c>
      <c r="M36" s="52" t="s">
        <v>59</v>
      </c>
    </row>
    <row r="37" spans="1:13" x14ac:dyDescent="0.3">
      <c r="A37" t="s">
        <v>104</v>
      </c>
      <c r="B37">
        <v>23425785</v>
      </c>
      <c r="C37" t="s">
        <v>103</v>
      </c>
      <c r="D37" t="s">
        <v>104</v>
      </c>
      <c r="E37">
        <v>23425785</v>
      </c>
      <c r="F37" t="s">
        <v>47</v>
      </c>
      <c r="G37">
        <v>1</v>
      </c>
      <c r="H37" s="79">
        <v>300003</v>
      </c>
      <c r="I37">
        <v>112.5</v>
      </c>
      <c r="J37">
        <v>0</v>
      </c>
      <c r="K37" t="s">
        <v>48</v>
      </c>
      <c r="L37" t="s">
        <v>47</v>
      </c>
      <c r="M37" s="52" t="s">
        <v>59</v>
      </c>
    </row>
    <row r="38" spans="1:13" x14ac:dyDescent="0.3">
      <c r="A38" t="s">
        <v>106</v>
      </c>
      <c r="B38">
        <v>14204130</v>
      </c>
      <c r="C38" t="s">
        <v>4909</v>
      </c>
      <c r="D38" t="s">
        <v>106</v>
      </c>
      <c r="E38">
        <v>14204130</v>
      </c>
      <c r="F38" t="s">
        <v>47</v>
      </c>
      <c r="G38">
        <v>2</v>
      </c>
      <c r="H38" s="79">
        <v>300002</v>
      </c>
      <c r="I38">
        <v>120.83</v>
      </c>
      <c r="J38">
        <v>1</v>
      </c>
      <c r="K38" t="s">
        <v>61</v>
      </c>
      <c r="L38" t="s">
        <v>47</v>
      </c>
      <c r="M38" s="52" t="s">
        <v>59</v>
      </c>
    </row>
    <row r="39" spans="1:13" x14ac:dyDescent="0.3">
      <c r="A39" t="s">
        <v>3427</v>
      </c>
      <c r="B39">
        <v>12030971</v>
      </c>
      <c r="C39" t="s">
        <v>3562</v>
      </c>
      <c r="D39" t="s">
        <v>3427</v>
      </c>
      <c r="E39">
        <v>12030971</v>
      </c>
      <c r="F39" t="s">
        <v>47</v>
      </c>
      <c r="G39">
        <v>1</v>
      </c>
      <c r="H39" s="79">
        <v>300003</v>
      </c>
      <c r="I39">
        <v>112.5</v>
      </c>
      <c r="J39">
        <v>0</v>
      </c>
      <c r="K39" t="s">
        <v>48</v>
      </c>
      <c r="L39" t="s">
        <v>47</v>
      </c>
      <c r="M39" s="52" t="s">
        <v>59</v>
      </c>
    </row>
    <row r="40" spans="1:13" x14ac:dyDescent="0.3">
      <c r="A40" t="s">
        <v>108</v>
      </c>
      <c r="B40">
        <v>10851908</v>
      </c>
      <c r="C40" t="s">
        <v>4910</v>
      </c>
      <c r="D40" t="s">
        <v>108</v>
      </c>
      <c r="E40">
        <v>10851908</v>
      </c>
      <c r="F40" t="s">
        <v>59</v>
      </c>
      <c r="G40">
        <v>4</v>
      </c>
      <c r="H40" s="79">
        <v>300003</v>
      </c>
      <c r="I40">
        <v>112.5</v>
      </c>
      <c r="J40">
        <v>2</v>
      </c>
      <c r="K40" t="s">
        <v>48</v>
      </c>
      <c r="L40" t="s">
        <v>59</v>
      </c>
      <c r="M40" s="52" t="s">
        <v>59</v>
      </c>
    </row>
    <row r="41" spans="1:13" x14ac:dyDescent="0.3">
      <c r="A41" t="s">
        <v>109</v>
      </c>
      <c r="B41">
        <v>23490354</v>
      </c>
      <c r="C41" t="s">
        <v>4911</v>
      </c>
      <c r="D41" t="s">
        <v>109</v>
      </c>
      <c r="E41">
        <v>23490354</v>
      </c>
      <c r="F41" t="s">
        <v>47</v>
      </c>
      <c r="G41">
        <v>1</v>
      </c>
      <c r="H41" s="79">
        <v>300003</v>
      </c>
      <c r="I41">
        <v>112.5</v>
      </c>
      <c r="J41">
        <v>0</v>
      </c>
      <c r="K41" t="s">
        <v>48</v>
      </c>
      <c r="L41" t="s">
        <v>47</v>
      </c>
      <c r="M41" s="52" t="s">
        <v>59</v>
      </c>
    </row>
    <row r="42" spans="1:13" x14ac:dyDescent="0.3">
      <c r="A42" t="s">
        <v>110</v>
      </c>
      <c r="B42">
        <v>23605657</v>
      </c>
      <c r="C42" t="s">
        <v>4912</v>
      </c>
      <c r="D42" t="s">
        <v>110</v>
      </c>
      <c r="E42">
        <v>23605657</v>
      </c>
      <c r="F42" t="s">
        <v>59</v>
      </c>
      <c r="G42">
        <v>2</v>
      </c>
      <c r="H42" s="79">
        <v>300002</v>
      </c>
      <c r="I42">
        <v>120.83</v>
      </c>
      <c r="J42">
        <v>0</v>
      </c>
      <c r="K42" t="s">
        <v>61</v>
      </c>
      <c r="L42" t="s">
        <v>59</v>
      </c>
      <c r="M42" s="52" t="s">
        <v>59</v>
      </c>
    </row>
    <row r="43" spans="1:13" x14ac:dyDescent="0.3">
      <c r="A43" t="s">
        <v>4108</v>
      </c>
      <c r="B43">
        <v>15157900</v>
      </c>
      <c r="C43" t="s">
        <v>4913</v>
      </c>
      <c r="D43" t="s">
        <v>4108</v>
      </c>
      <c r="E43">
        <v>15157900</v>
      </c>
      <c r="F43" t="s">
        <v>47</v>
      </c>
      <c r="G43">
        <v>0</v>
      </c>
      <c r="H43" s="79">
        <v>300003</v>
      </c>
      <c r="I43">
        <v>112.5</v>
      </c>
      <c r="J43">
        <v>0</v>
      </c>
      <c r="K43" t="s">
        <v>48</v>
      </c>
      <c r="L43" t="s">
        <v>47</v>
      </c>
      <c r="M43" s="52" t="s">
        <v>59</v>
      </c>
    </row>
    <row r="44" spans="1:13" x14ac:dyDescent="0.3">
      <c r="A44" t="s">
        <v>112</v>
      </c>
      <c r="B44">
        <v>10866514</v>
      </c>
      <c r="C44" t="s">
        <v>111</v>
      </c>
      <c r="D44" t="s">
        <v>112</v>
      </c>
      <c r="E44">
        <v>10866514</v>
      </c>
      <c r="F44" t="s">
        <v>47</v>
      </c>
      <c r="G44">
        <v>1</v>
      </c>
      <c r="I44">
        <v>120.83</v>
      </c>
      <c r="J44">
        <v>0</v>
      </c>
      <c r="K44" t="s">
        <v>70</v>
      </c>
      <c r="L44" t="s">
        <v>47</v>
      </c>
      <c r="M44" s="52" t="s">
        <v>59</v>
      </c>
    </row>
    <row r="45" spans="1:13" x14ac:dyDescent="0.3">
      <c r="A45" t="s">
        <v>113</v>
      </c>
      <c r="B45">
        <v>10850134</v>
      </c>
      <c r="C45" t="s">
        <v>4914</v>
      </c>
      <c r="D45" t="s">
        <v>113</v>
      </c>
      <c r="E45">
        <v>10850134</v>
      </c>
      <c r="F45" t="s">
        <v>47</v>
      </c>
      <c r="G45">
        <v>5</v>
      </c>
      <c r="H45" s="79">
        <v>300003</v>
      </c>
      <c r="I45">
        <v>112.5</v>
      </c>
      <c r="J45">
        <v>3</v>
      </c>
      <c r="K45" t="s">
        <v>48</v>
      </c>
      <c r="L45" t="s">
        <v>47</v>
      </c>
      <c r="M45" s="52" t="s">
        <v>59</v>
      </c>
    </row>
    <row r="46" spans="1:13" x14ac:dyDescent="0.3">
      <c r="A46" t="s">
        <v>114</v>
      </c>
      <c r="B46">
        <v>14037200</v>
      </c>
      <c r="C46" t="s">
        <v>3177</v>
      </c>
      <c r="D46" t="s">
        <v>114</v>
      </c>
      <c r="E46">
        <v>14037200</v>
      </c>
      <c r="F46" t="s">
        <v>47</v>
      </c>
      <c r="G46">
        <v>0</v>
      </c>
      <c r="H46" s="79">
        <v>300003</v>
      </c>
      <c r="I46">
        <v>112.5</v>
      </c>
      <c r="J46">
        <v>0</v>
      </c>
      <c r="K46" t="s">
        <v>48</v>
      </c>
      <c r="L46" t="s">
        <v>47</v>
      </c>
      <c r="M46" s="52" t="s">
        <v>59</v>
      </c>
    </row>
    <row r="47" spans="1:13" x14ac:dyDescent="0.3">
      <c r="A47" t="s">
        <v>115</v>
      </c>
      <c r="B47">
        <v>15165582</v>
      </c>
      <c r="C47" t="s">
        <v>4915</v>
      </c>
      <c r="D47" t="s">
        <v>115</v>
      </c>
      <c r="E47">
        <v>15165582</v>
      </c>
      <c r="F47" t="s">
        <v>47</v>
      </c>
      <c r="H47" s="79">
        <v>300003</v>
      </c>
      <c r="I47">
        <v>112.5</v>
      </c>
      <c r="J47">
        <v>0</v>
      </c>
      <c r="K47" t="s">
        <v>48</v>
      </c>
      <c r="L47" t="s">
        <v>47</v>
      </c>
      <c r="M47" s="52" t="s">
        <v>47</v>
      </c>
    </row>
    <row r="48" spans="1:13" x14ac:dyDescent="0.3">
      <c r="A48" t="s">
        <v>117</v>
      </c>
      <c r="B48">
        <v>10841311</v>
      </c>
      <c r="C48" t="s">
        <v>116</v>
      </c>
      <c r="D48" t="s">
        <v>117</v>
      </c>
      <c r="E48">
        <v>10841311</v>
      </c>
      <c r="F48" t="s">
        <v>47</v>
      </c>
      <c r="H48" s="79">
        <v>300001</v>
      </c>
      <c r="I48">
        <v>129.75</v>
      </c>
      <c r="J48">
        <v>3</v>
      </c>
      <c r="K48" t="s">
        <v>118</v>
      </c>
      <c r="L48" t="s">
        <v>47</v>
      </c>
      <c r="M48" s="52" t="s">
        <v>47</v>
      </c>
    </row>
    <row r="49" spans="1:13" x14ac:dyDescent="0.3">
      <c r="A49" t="s">
        <v>119</v>
      </c>
      <c r="B49">
        <v>21005847</v>
      </c>
      <c r="C49" t="s">
        <v>4916</v>
      </c>
      <c r="D49" t="s">
        <v>119</v>
      </c>
      <c r="E49">
        <v>21005847</v>
      </c>
      <c r="F49" t="s">
        <v>47</v>
      </c>
      <c r="G49">
        <v>0</v>
      </c>
      <c r="H49" s="79">
        <v>300002</v>
      </c>
      <c r="I49">
        <v>120.83</v>
      </c>
      <c r="J49">
        <v>0</v>
      </c>
      <c r="K49" t="s">
        <v>61</v>
      </c>
      <c r="L49" t="s">
        <v>47</v>
      </c>
      <c r="M49" s="52" t="s">
        <v>47</v>
      </c>
    </row>
    <row r="50" spans="1:13" x14ac:dyDescent="0.3">
      <c r="A50" t="s">
        <v>120</v>
      </c>
      <c r="B50">
        <v>15096043</v>
      </c>
      <c r="C50" t="s">
        <v>4917</v>
      </c>
      <c r="D50" t="s">
        <v>120</v>
      </c>
      <c r="E50">
        <v>15096043</v>
      </c>
      <c r="F50" t="s">
        <v>47</v>
      </c>
      <c r="H50" s="79">
        <v>300003</v>
      </c>
      <c r="I50">
        <v>112.5</v>
      </c>
      <c r="J50">
        <v>1</v>
      </c>
      <c r="K50" t="s">
        <v>48</v>
      </c>
      <c r="L50" t="s">
        <v>47</v>
      </c>
      <c r="M50" s="52" t="s">
        <v>47</v>
      </c>
    </row>
    <row r="51" spans="1:13" x14ac:dyDescent="0.3">
      <c r="A51" t="s">
        <v>122</v>
      </c>
      <c r="B51">
        <v>10855924</v>
      </c>
      <c r="C51" t="s">
        <v>121</v>
      </c>
      <c r="D51" t="s">
        <v>122</v>
      </c>
      <c r="E51">
        <v>10855924</v>
      </c>
      <c r="F51" t="s">
        <v>59</v>
      </c>
      <c r="G51">
        <v>4</v>
      </c>
      <c r="H51" s="79">
        <v>300001</v>
      </c>
      <c r="I51">
        <v>129.75</v>
      </c>
      <c r="J51">
        <v>3</v>
      </c>
      <c r="K51" t="s">
        <v>118</v>
      </c>
      <c r="L51" t="s">
        <v>59</v>
      </c>
      <c r="M51" s="52" t="s">
        <v>59</v>
      </c>
    </row>
    <row r="52" spans="1:13" x14ac:dyDescent="0.3">
      <c r="A52" t="s">
        <v>123</v>
      </c>
      <c r="B52">
        <v>23852247</v>
      </c>
      <c r="C52" t="s">
        <v>4918</v>
      </c>
      <c r="D52" t="s">
        <v>123</v>
      </c>
      <c r="E52">
        <v>23852247</v>
      </c>
      <c r="F52" t="s">
        <v>47</v>
      </c>
      <c r="G52">
        <v>1</v>
      </c>
      <c r="H52" s="79">
        <v>300003</v>
      </c>
      <c r="I52">
        <v>112.5</v>
      </c>
      <c r="J52">
        <v>1</v>
      </c>
      <c r="K52" t="s">
        <v>48</v>
      </c>
      <c r="L52" t="s">
        <v>47</v>
      </c>
      <c r="M52" s="52" t="s">
        <v>59</v>
      </c>
    </row>
    <row r="53" spans="1:13" x14ac:dyDescent="0.3">
      <c r="A53" t="s">
        <v>124</v>
      </c>
      <c r="B53">
        <v>23858365</v>
      </c>
      <c r="C53" t="s">
        <v>4919</v>
      </c>
      <c r="D53" t="s">
        <v>124</v>
      </c>
      <c r="E53">
        <v>23858365</v>
      </c>
      <c r="F53" t="s">
        <v>47</v>
      </c>
      <c r="G53">
        <v>0</v>
      </c>
      <c r="H53" s="79">
        <v>300003</v>
      </c>
      <c r="I53">
        <v>112.5</v>
      </c>
      <c r="J53">
        <v>0</v>
      </c>
      <c r="K53" t="s">
        <v>48</v>
      </c>
      <c r="L53" t="s">
        <v>47</v>
      </c>
      <c r="M53" s="52" t="s">
        <v>59</v>
      </c>
    </row>
    <row r="54" spans="1:13" x14ac:dyDescent="0.3">
      <c r="A54" t="s">
        <v>127</v>
      </c>
      <c r="B54">
        <v>23027735</v>
      </c>
      <c r="C54" t="s">
        <v>4920</v>
      </c>
      <c r="D54" t="s">
        <v>127</v>
      </c>
      <c r="E54">
        <v>23027735</v>
      </c>
      <c r="F54" t="s">
        <v>59</v>
      </c>
      <c r="G54">
        <v>3</v>
      </c>
      <c r="H54" s="79">
        <v>300003</v>
      </c>
      <c r="I54">
        <v>112.5</v>
      </c>
      <c r="J54">
        <v>0</v>
      </c>
      <c r="K54" t="s">
        <v>48</v>
      </c>
      <c r="L54" t="s">
        <v>59</v>
      </c>
      <c r="M54" s="52" t="s">
        <v>59</v>
      </c>
    </row>
    <row r="55" spans="1:13" x14ac:dyDescent="0.3">
      <c r="A55" t="s">
        <v>128</v>
      </c>
      <c r="B55">
        <v>10840550</v>
      </c>
      <c r="C55" t="s">
        <v>4921</v>
      </c>
      <c r="D55" t="s">
        <v>128</v>
      </c>
      <c r="E55">
        <v>10840550</v>
      </c>
      <c r="F55" t="s">
        <v>59</v>
      </c>
      <c r="G55">
        <v>0</v>
      </c>
      <c r="H55" s="79">
        <v>300002</v>
      </c>
      <c r="I55">
        <v>120.83</v>
      </c>
      <c r="J55">
        <v>2</v>
      </c>
      <c r="K55" t="s">
        <v>61</v>
      </c>
      <c r="L55" t="s">
        <v>59</v>
      </c>
      <c r="M55" s="52" t="s">
        <v>59</v>
      </c>
    </row>
    <row r="56" spans="1:13" x14ac:dyDescent="0.3">
      <c r="A56" t="s">
        <v>129</v>
      </c>
      <c r="B56">
        <v>10866830</v>
      </c>
      <c r="C56" t="s">
        <v>4922</v>
      </c>
      <c r="D56" t="s">
        <v>129</v>
      </c>
      <c r="E56">
        <v>10866830</v>
      </c>
      <c r="F56" t="s">
        <v>47</v>
      </c>
      <c r="G56">
        <v>3</v>
      </c>
      <c r="H56" s="79">
        <v>300001</v>
      </c>
      <c r="I56">
        <v>129.75</v>
      </c>
      <c r="J56">
        <v>0</v>
      </c>
      <c r="K56" t="s">
        <v>118</v>
      </c>
      <c r="L56" t="s">
        <v>47</v>
      </c>
      <c r="M56" s="52" t="s">
        <v>47</v>
      </c>
    </row>
    <row r="57" spans="1:13" x14ac:dyDescent="0.3">
      <c r="A57" t="s">
        <v>130</v>
      </c>
      <c r="B57">
        <v>23606123</v>
      </c>
      <c r="C57" t="s">
        <v>4923</v>
      </c>
      <c r="D57" t="s">
        <v>130</v>
      </c>
      <c r="E57">
        <v>23606123</v>
      </c>
      <c r="F57" t="s">
        <v>47</v>
      </c>
      <c r="G57">
        <v>0</v>
      </c>
      <c r="H57" s="79">
        <v>300002</v>
      </c>
      <c r="I57">
        <v>120.83</v>
      </c>
      <c r="J57">
        <v>0</v>
      </c>
      <c r="K57" t="s">
        <v>61</v>
      </c>
      <c r="L57" t="s">
        <v>47</v>
      </c>
      <c r="M57" s="52" t="s">
        <v>59</v>
      </c>
    </row>
    <row r="58" spans="1:13" x14ac:dyDescent="0.3">
      <c r="A58" t="s">
        <v>131</v>
      </c>
      <c r="B58">
        <v>11019020</v>
      </c>
      <c r="C58" t="s">
        <v>4924</v>
      </c>
      <c r="D58" t="s">
        <v>131</v>
      </c>
      <c r="E58">
        <v>11019020</v>
      </c>
      <c r="F58" t="s">
        <v>47</v>
      </c>
      <c r="G58">
        <v>1</v>
      </c>
      <c r="I58">
        <v>120.83</v>
      </c>
      <c r="J58">
        <v>1</v>
      </c>
      <c r="K58" t="s">
        <v>70</v>
      </c>
      <c r="L58" t="s">
        <v>47</v>
      </c>
      <c r="M58" s="52" t="s">
        <v>59</v>
      </c>
    </row>
    <row r="59" spans="1:13" x14ac:dyDescent="0.3">
      <c r="A59" t="s">
        <v>134</v>
      </c>
      <c r="B59">
        <v>10850604</v>
      </c>
      <c r="C59" t="s">
        <v>133</v>
      </c>
      <c r="D59" t="s">
        <v>134</v>
      </c>
      <c r="E59">
        <v>10850604</v>
      </c>
      <c r="F59" t="s">
        <v>47</v>
      </c>
      <c r="H59" s="79">
        <v>300004</v>
      </c>
      <c r="I59">
        <v>142.94</v>
      </c>
      <c r="J59">
        <v>1</v>
      </c>
      <c r="K59" t="s">
        <v>126</v>
      </c>
      <c r="L59" t="s">
        <v>47</v>
      </c>
      <c r="M59" s="52" t="s">
        <v>47</v>
      </c>
    </row>
    <row r="60" spans="1:13" x14ac:dyDescent="0.3">
      <c r="A60" t="s">
        <v>136</v>
      </c>
      <c r="B60">
        <v>15250082</v>
      </c>
      <c r="C60" t="s">
        <v>135</v>
      </c>
      <c r="D60" t="s">
        <v>136</v>
      </c>
      <c r="E60">
        <v>15250082</v>
      </c>
      <c r="F60" t="s">
        <v>59</v>
      </c>
      <c r="G60">
        <v>0</v>
      </c>
      <c r="H60" s="79">
        <v>300002</v>
      </c>
      <c r="I60">
        <v>120.83</v>
      </c>
      <c r="J60">
        <v>0</v>
      </c>
      <c r="K60" t="s">
        <v>61</v>
      </c>
      <c r="L60" t="s">
        <v>59</v>
      </c>
      <c r="M60" s="52" t="s">
        <v>59</v>
      </c>
    </row>
    <row r="61" spans="1:13" x14ac:dyDescent="0.3">
      <c r="A61" t="s">
        <v>138</v>
      </c>
      <c r="B61">
        <v>10851342</v>
      </c>
      <c r="C61" t="s">
        <v>137</v>
      </c>
      <c r="D61" t="s">
        <v>138</v>
      </c>
      <c r="E61">
        <v>10851342</v>
      </c>
      <c r="F61" t="s">
        <v>59</v>
      </c>
      <c r="G61">
        <v>0</v>
      </c>
      <c r="H61" s="79">
        <v>300002</v>
      </c>
      <c r="I61">
        <v>120.83</v>
      </c>
      <c r="J61">
        <v>0</v>
      </c>
      <c r="K61" t="s">
        <v>61</v>
      </c>
      <c r="L61" t="s">
        <v>59</v>
      </c>
      <c r="M61" s="52" t="s">
        <v>59</v>
      </c>
    </row>
    <row r="62" spans="1:13" x14ac:dyDescent="0.3">
      <c r="A62" t="s">
        <v>140</v>
      </c>
      <c r="B62">
        <v>10854176</v>
      </c>
      <c r="C62" t="s">
        <v>139</v>
      </c>
      <c r="D62" t="s">
        <v>140</v>
      </c>
      <c r="E62">
        <v>10854176</v>
      </c>
      <c r="F62" t="s">
        <v>47</v>
      </c>
      <c r="H62" s="79">
        <v>300003</v>
      </c>
      <c r="I62">
        <v>112.5</v>
      </c>
      <c r="J62">
        <v>2</v>
      </c>
      <c r="K62" t="s">
        <v>48</v>
      </c>
      <c r="L62" t="s">
        <v>47</v>
      </c>
      <c r="M62" s="52" t="s">
        <v>47</v>
      </c>
    </row>
    <row r="63" spans="1:13" x14ac:dyDescent="0.3">
      <c r="A63" t="s">
        <v>142</v>
      </c>
      <c r="B63">
        <v>21004562</v>
      </c>
      <c r="C63" t="s">
        <v>3180</v>
      </c>
      <c r="D63" t="s">
        <v>142</v>
      </c>
      <c r="E63">
        <v>21004562</v>
      </c>
      <c r="F63" t="s">
        <v>47</v>
      </c>
      <c r="H63" s="79">
        <v>300003</v>
      </c>
      <c r="I63">
        <v>112.5</v>
      </c>
      <c r="J63">
        <v>1</v>
      </c>
      <c r="K63" t="s">
        <v>48</v>
      </c>
      <c r="L63" t="s">
        <v>47</v>
      </c>
      <c r="M63" s="52" t="s">
        <v>47</v>
      </c>
    </row>
    <row r="64" spans="1:13" x14ac:dyDescent="0.3">
      <c r="A64" t="s">
        <v>144</v>
      </c>
      <c r="B64">
        <v>23364616</v>
      </c>
      <c r="C64" t="s">
        <v>143</v>
      </c>
      <c r="D64" t="s">
        <v>144</v>
      </c>
      <c r="E64">
        <v>23364616</v>
      </c>
      <c r="F64" t="s">
        <v>47</v>
      </c>
      <c r="G64">
        <v>4</v>
      </c>
      <c r="I64">
        <v>129.16999999999999</v>
      </c>
      <c r="J64">
        <v>1</v>
      </c>
      <c r="K64" t="s">
        <v>86</v>
      </c>
      <c r="L64" t="s">
        <v>47</v>
      </c>
      <c r="M64" s="52" t="s">
        <v>59</v>
      </c>
    </row>
    <row r="65" spans="1:13" x14ac:dyDescent="0.3">
      <c r="A65" t="s">
        <v>145</v>
      </c>
      <c r="B65">
        <v>11015355</v>
      </c>
      <c r="C65" t="s">
        <v>4925</v>
      </c>
      <c r="D65" t="s">
        <v>145</v>
      </c>
      <c r="E65">
        <v>11015355</v>
      </c>
      <c r="F65" t="s">
        <v>59</v>
      </c>
      <c r="G65">
        <v>2</v>
      </c>
      <c r="H65" s="79">
        <v>300002</v>
      </c>
      <c r="I65">
        <v>120.83</v>
      </c>
      <c r="J65">
        <v>0</v>
      </c>
      <c r="K65" t="s">
        <v>61</v>
      </c>
      <c r="L65" t="s">
        <v>59</v>
      </c>
      <c r="M65" s="52" t="s">
        <v>59</v>
      </c>
    </row>
    <row r="66" spans="1:13" x14ac:dyDescent="0.3">
      <c r="A66" t="s">
        <v>147</v>
      </c>
      <c r="B66">
        <v>10852406</v>
      </c>
      <c r="C66" t="s">
        <v>146</v>
      </c>
      <c r="D66" t="s">
        <v>147</v>
      </c>
      <c r="E66">
        <v>10852406</v>
      </c>
      <c r="F66" t="s">
        <v>59</v>
      </c>
      <c r="G66">
        <v>2</v>
      </c>
      <c r="H66" s="79">
        <v>300003</v>
      </c>
      <c r="I66">
        <v>112.5</v>
      </c>
      <c r="J66">
        <v>2</v>
      </c>
      <c r="K66" t="s">
        <v>48</v>
      </c>
      <c r="L66" t="s">
        <v>59</v>
      </c>
      <c r="M66" s="52" t="s">
        <v>59</v>
      </c>
    </row>
    <row r="67" spans="1:13" x14ac:dyDescent="0.3">
      <c r="A67" t="s">
        <v>148</v>
      </c>
      <c r="B67">
        <v>10835537</v>
      </c>
      <c r="C67" t="s">
        <v>4926</v>
      </c>
      <c r="D67" t="s">
        <v>148</v>
      </c>
      <c r="E67">
        <v>10835537</v>
      </c>
      <c r="F67" t="s">
        <v>47</v>
      </c>
      <c r="G67">
        <v>3</v>
      </c>
      <c r="I67">
        <v>129.16999999999999</v>
      </c>
      <c r="J67">
        <v>2</v>
      </c>
      <c r="K67" t="s">
        <v>86</v>
      </c>
      <c r="L67" t="s">
        <v>47</v>
      </c>
      <c r="M67" s="52" t="s">
        <v>59</v>
      </c>
    </row>
    <row r="68" spans="1:13" x14ac:dyDescent="0.3">
      <c r="A68" t="s">
        <v>149</v>
      </c>
      <c r="B68">
        <v>23361820</v>
      </c>
      <c r="C68" t="s">
        <v>4927</v>
      </c>
      <c r="D68" t="s">
        <v>149</v>
      </c>
      <c r="E68">
        <v>23361820</v>
      </c>
      <c r="F68" t="s">
        <v>47</v>
      </c>
      <c r="G68">
        <v>2</v>
      </c>
      <c r="I68">
        <v>129.16999999999999</v>
      </c>
      <c r="J68">
        <v>1</v>
      </c>
      <c r="K68" t="s">
        <v>86</v>
      </c>
      <c r="L68" t="s">
        <v>47</v>
      </c>
      <c r="M68" s="52" t="s">
        <v>59</v>
      </c>
    </row>
    <row r="69" spans="1:13" x14ac:dyDescent="0.3">
      <c r="A69" t="s">
        <v>3428</v>
      </c>
      <c r="B69">
        <v>23726052</v>
      </c>
      <c r="C69" t="s">
        <v>3563</v>
      </c>
      <c r="D69" t="s">
        <v>3428</v>
      </c>
      <c r="E69">
        <v>23726052</v>
      </c>
      <c r="F69" t="s">
        <v>47</v>
      </c>
      <c r="G69">
        <v>1</v>
      </c>
      <c r="H69" s="79">
        <v>300003</v>
      </c>
      <c r="I69">
        <v>112.5</v>
      </c>
      <c r="J69">
        <v>0</v>
      </c>
      <c r="K69" t="s">
        <v>48</v>
      </c>
      <c r="L69" t="s">
        <v>47</v>
      </c>
      <c r="M69" s="52" t="s">
        <v>59</v>
      </c>
    </row>
    <row r="70" spans="1:13" x14ac:dyDescent="0.3">
      <c r="A70" t="s">
        <v>152</v>
      </c>
      <c r="B70">
        <v>23725918</v>
      </c>
      <c r="C70" t="s">
        <v>151</v>
      </c>
      <c r="D70" t="s">
        <v>152</v>
      </c>
      <c r="E70">
        <v>23725918</v>
      </c>
      <c r="F70" t="s">
        <v>47</v>
      </c>
      <c r="G70">
        <v>0</v>
      </c>
      <c r="H70" s="79">
        <v>300002</v>
      </c>
      <c r="I70">
        <v>120.83</v>
      </c>
      <c r="J70">
        <v>0</v>
      </c>
      <c r="K70" t="s">
        <v>61</v>
      </c>
      <c r="L70" t="s">
        <v>47</v>
      </c>
      <c r="M70" s="52" t="s">
        <v>47</v>
      </c>
    </row>
    <row r="71" spans="1:13" x14ac:dyDescent="0.3">
      <c r="A71" t="s">
        <v>153</v>
      </c>
      <c r="B71">
        <v>10840288</v>
      </c>
      <c r="C71" t="s">
        <v>4928</v>
      </c>
      <c r="D71" t="s">
        <v>153</v>
      </c>
      <c r="E71">
        <v>10840288</v>
      </c>
      <c r="F71" t="s">
        <v>47</v>
      </c>
      <c r="G71">
        <v>1</v>
      </c>
      <c r="H71" s="79">
        <v>300003</v>
      </c>
      <c r="I71">
        <v>112.5</v>
      </c>
      <c r="J71">
        <v>0</v>
      </c>
      <c r="K71" t="s">
        <v>48</v>
      </c>
      <c r="L71" t="s">
        <v>47</v>
      </c>
      <c r="M71" s="52" t="s">
        <v>59</v>
      </c>
    </row>
    <row r="72" spans="1:13" x14ac:dyDescent="0.3">
      <c r="A72" t="s">
        <v>3429</v>
      </c>
      <c r="B72">
        <v>23653354</v>
      </c>
      <c r="C72" t="s">
        <v>3564</v>
      </c>
      <c r="D72" t="s">
        <v>3429</v>
      </c>
      <c r="E72">
        <v>23653354</v>
      </c>
      <c r="F72" t="s">
        <v>47</v>
      </c>
      <c r="G72">
        <v>0</v>
      </c>
      <c r="H72" s="79">
        <v>300003</v>
      </c>
      <c r="I72">
        <v>112.5</v>
      </c>
      <c r="J72">
        <v>0</v>
      </c>
      <c r="K72" t="s">
        <v>48</v>
      </c>
      <c r="L72" t="s">
        <v>47</v>
      </c>
      <c r="M72" s="52" t="s">
        <v>59</v>
      </c>
    </row>
    <row r="73" spans="1:13" x14ac:dyDescent="0.3">
      <c r="A73" t="s">
        <v>155</v>
      </c>
      <c r="B73">
        <v>11019855</v>
      </c>
      <c r="C73" t="s">
        <v>154</v>
      </c>
      <c r="D73" t="s">
        <v>155</v>
      </c>
      <c r="E73">
        <v>11019855</v>
      </c>
      <c r="F73" t="s">
        <v>47</v>
      </c>
      <c r="G73">
        <v>4</v>
      </c>
      <c r="I73">
        <v>137.5</v>
      </c>
      <c r="J73">
        <v>0</v>
      </c>
      <c r="K73" t="s">
        <v>77</v>
      </c>
      <c r="L73" t="s">
        <v>47</v>
      </c>
      <c r="M73" s="52" t="s">
        <v>59</v>
      </c>
    </row>
    <row r="74" spans="1:13" x14ac:dyDescent="0.3">
      <c r="A74" t="s">
        <v>158</v>
      </c>
      <c r="B74">
        <v>15210943</v>
      </c>
      <c r="C74" t="s">
        <v>3685</v>
      </c>
      <c r="D74" t="s">
        <v>158</v>
      </c>
      <c r="E74">
        <v>15210943</v>
      </c>
      <c r="F74" t="s">
        <v>47</v>
      </c>
      <c r="H74" s="79">
        <v>300003</v>
      </c>
      <c r="I74">
        <v>112.5</v>
      </c>
      <c r="J74">
        <v>0</v>
      </c>
      <c r="K74" t="s">
        <v>48</v>
      </c>
      <c r="L74" t="s">
        <v>47</v>
      </c>
      <c r="M74" s="52" t="s">
        <v>47</v>
      </c>
    </row>
    <row r="75" spans="1:13" x14ac:dyDescent="0.3">
      <c r="A75" t="s">
        <v>157</v>
      </c>
      <c r="B75">
        <v>10837164</v>
      </c>
      <c r="C75" t="s">
        <v>156</v>
      </c>
      <c r="D75" t="s">
        <v>157</v>
      </c>
      <c r="E75">
        <v>10837164</v>
      </c>
      <c r="F75" t="s">
        <v>59</v>
      </c>
      <c r="G75">
        <v>0</v>
      </c>
      <c r="H75" s="79">
        <v>300002</v>
      </c>
      <c r="I75">
        <v>120.83</v>
      </c>
      <c r="J75">
        <v>0</v>
      </c>
      <c r="K75" t="s">
        <v>61</v>
      </c>
      <c r="L75" t="s">
        <v>59</v>
      </c>
      <c r="M75" s="52" t="s">
        <v>59</v>
      </c>
    </row>
    <row r="76" spans="1:13" x14ac:dyDescent="0.3">
      <c r="A76" t="s">
        <v>160</v>
      </c>
      <c r="B76">
        <v>10838753</v>
      </c>
      <c r="C76" t="s">
        <v>159</v>
      </c>
      <c r="D76" t="s">
        <v>160</v>
      </c>
      <c r="E76">
        <v>10838753</v>
      </c>
      <c r="F76" t="s">
        <v>47</v>
      </c>
      <c r="G76">
        <v>2</v>
      </c>
      <c r="H76" s="79">
        <v>300001</v>
      </c>
      <c r="I76">
        <v>129.16999999999999</v>
      </c>
      <c r="J76">
        <v>1</v>
      </c>
      <c r="K76" t="s">
        <v>118</v>
      </c>
      <c r="L76" t="s">
        <v>47</v>
      </c>
      <c r="M76" s="52" t="s">
        <v>59</v>
      </c>
    </row>
    <row r="77" spans="1:13" x14ac:dyDescent="0.3">
      <c r="A77" t="s">
        <v>161</v>
      </c>
      <c r="B77">
        <v>21005794</v>
      </c>
      <c r="C77" t="s">
        <v>4929</v>
      </c>
      <c r="D77" t="s">
        <v>161</v>
      </c>
      <c r="E77">
        <v>21005794</v>
      </c>
      <c r="F77" t="s">
        <v>47</v>
      </c>
      <c r="G77">
        <v>0</v>
      </c>
      <c r="H77" s="79">
        <v>300002</v>
      </c>
      <c r="I77">
        <v>120.83</v>
      </c>
      <c r="J77">
        <v>0</v>
      </c>
      <c r="K77" t="s">
        <v>61</v>
      </c>
      <c r="L77" t="s">
        <v>47</v>
      </c>
      <c r="M77" s="52" t="s">
        <v>59</v>
      </c>
    </row>
    <row r="78" spans="1:13" x14ac:dyDescent="0.3">
      <c r="A78" t="s">
        <v>163</v>
      </c>
      <c r="B78">
        <v>23057287</v>
      </c>
      <c r="C78" t="s">
        <v>162</v>
      </c>
      <c r="D78" t="s">
        <v>163</v>
      </c>
      <c r="E78">
        <v>23057287</v>
      </c>
      <c r="F78" t="s">
        <v>47</v>
      </c>
      <c r="G78">
        <v>0</v>
      </c>
      <c r="I78">
        <v>112.5</v>
      </c>
      <c r="J78">
        <v>0</v>
      </c>
      <c r="K78" t="s">
        <v>4883</v>
      </c>
      <c r="L78" t="s">
        <v>47</v>
      </c>
      <c r="M78" s="52" t="s">
        <v>59</v>
      </c>
    </row>
    <row r="79" spans="1:13" x14ac:dyDescent="0.3">
      <c r="A79" t="s">
        <v>165</v>
      </c>
      <c r="B79">
        <v>10840516</v>
      </c>
      <c r="C79" t="s">
        <v>164</v>
      </c>
      <c r="D79" t="s">
        <v>165</v>
      </c>
      <c r="E79">
        <v>10840516</v>
      </c>
      <c r="F79" t="s">
        <v>47</v>
      </c>
      <c r="G79">
        <v>0</v>
      </c>
      <c r="H79" s="79">
        <v>300002</v>
      </c>
      <c r="I79">
        <v>120.83</v>
      </c>
      <c r="J79">
        <v>1</v>
      </c>
      <c r="K79" t="s">
        <v>61</v>
      </c>
      <c r="L79" t="s">
        <v>47</v>
      </c>
      <c r="M79" s="52" t="s">
        <v>47</v>
      </c>
    </row>
    <row r="80" spans="1:13" x14ac:dyDescent="0.3">
      <c r="A80" t="s">
        <v>166</v>
      </c>
      <c r="B80">
        <v>23761424</v>
      </c>
      <c r="C80" t="s">
        <v>4930</v>
      </c>
      <c r="D80" t="s">
        <v>166</v>
      </c>
      <c r="E80">
        <v>23761424</v>
      </c>
      <c r="F80" t="s">
        <v>59</v>
      </c>
      <c r="G80">
        <v>0</v>
      </c>
      <c r="H80" s="79">
        <v>300002</v>
      </c>
      <c r="I80">
        <v>120.83</v>
      </c>
      <c r="J80">
        <v>0</v>
      </c>
      <c r="K80" t="s">
        <v>61</v>
      </c>
      <c r="L80" t="s">
        <v>59</v>
      </c>
      <c r="M80" s="52" t="s">
        <v>59</v>
      </c>
    </row>
    <row r="81" spans="1:13" x14ac:dyDescent="0.3">
      <c r="A81" t="s">
        <v>170</v>
      </c>
      <c r="B81">
        <v>24016956</v>
      </c>
      <c r="C81" t="s">
        <v>169</v>
      </c>
      <c r="D81" t="s">
        <v>170</v>
      </c>
      <c r="E81">
        <v>24016956</v>
      </c>
      <c r="F81" t="s">
        <v>47</v>
      </c>
      <c r="G81">
        <v>0</v>
      </c>
      <c r="H81" s="79">
        <v>300003</v>
      </c>
      <c r="I81">
        <v>112.5</v>
      </c>
      <c r="J81">
        <v>0</v>
      </c>
      <c r="K81" t="s">
        <v>48</v>
      </c>
      <c r="L81" t="s">
        <v>47</v>
      </c>
      <c r="M81" s="52" t="s">
        <v>59</v>
      </c>
    </row>
    <row r="82" spans="1:13" x14ac:dyDescent="0.3">
      <c r="A82" t="s">
        <v>171</v>
      </c>
      <c r="B82">
        <v>23518061</v>
      </c>
      <c r="C82" t="s">
        <v>4931</v>
      </c>
      <c r="D82" t="s">
        <v>171</v>
      </c>
      <c r="E82">
        <v>23518061</v>
      </c>
      <c r="F82" t="s">
        <v>47</v>
      </c>
      <c r="G82">
        <v>0</v>
      </c>
      <c r="H82" s="79">
        <v>300003</v>
      </c>
      <c r="I82">
        <v>112.5</v>
      </c>
      <c r="J82">
        <v>0</v>
      </c>
      <c r="K82" t="s">
        <v>48</v>
      </c>
      <c r="L82" t="s">
        <v>47</v>
      </c>
      <c r="M82" s="52" t="s">
        <v>47</v>
      </c>
    </row>
    <row r="83" spans="1:13" x14ac:dyDescent="0.3">
      <c r="A83" t="s">
        <v>173</v>
      </c>
      <c r="B83">
        <v>11007557</v>
      </c>
      <c r="C83" t="s">
        <v>172</v>
      </c>
      <c r="D83" t="s">
        <v>173</v>
      </c>
      <c r="E83">
        <v>11007557</v>
      </c>
      <c r="F83" t="s">
        <v>47</v>
      </c>
      <c r="H83" s="79">
        <v>300001</v>
      </c>
      <c r="I83">
        <v>129.75</v>
      </c>
      <c r="J83">
        <v>0</v>
      </c>
      <c r="K83" t="s">
        <v>118</v>
      </c>
      <c r="L83" t="s">
        <v>47</v>
      </c>
      <c r="M83" s="52" t="s">
        <v>47</v>
      </c>
    </row>
    <row r="84" spans="1:13" x14ac:dyDescent="0.3">
      <c r="A84" t="s">
        <v>174</v>
      </c>
      <c r="B84">
        <v>23046306</v>
      </c>
      <c r="C84" t="s">
        <v>4932</v>
      </c>
      <c r="D84" t="s">
        <v>174</v>
      </c>
      <c r="E84">
        <v>23046306</v>
      </c>
      <c r="F84" t="s">
        <v>47</v>
      </c>
      <c r="H84" s="79">
        <v>300003</v>
      </c>
      <c r="I84">
        <v>112.5</v>
      </c>
      <c r="J84">
        <v>0</v>
      </c>
      <c r="K84" t="s">
        <v>48</v>
      </c>
      <c r="L84" t="s">
        <v>47</v>
      </c>
      <c r="M84" s="52" t="s">
        <v>47</v>
      </c>
    </row>
    <row r="85" spans="1:13" x14ac:dyDescent="0.3">
      <c r="A85" t="s">
        <v>177</v>
      </c>
      <c r="B85">
        <v>23004153</v>
      </c>
      <c r="C85" t="s">
        <v>176</v>
      </c>
      <c r="D85" t="s">
        <v>177</v>
      </c>
      <c r="E85">
        <v>23004153</v>
      </c>
      <c r="F85" t="s">
        <v>47</v>
      </c>
      <c r="G85">
        <v>2</v>
      </c>
      <c r="I85">
        <v>120.83</v>
      </c>
      <c r="J85">
        <v>0</v>
      </c>
      <c r="K85" t="s">
        <v>4886</v>
      </c>
      <c r="L85" t="s">
        <v>47</v>
      </c>
      <c r="M85" s="52" t="s">
        <v>59</v>
      </c>
    </row>
    <row r="86" spans="1:13" x14ac:dyDescent="0.3">
      <c r="A86" t="s">
        <v>178</v>
      </c>
      <c r="B86">
        <v>15263711</v>
      </c>
      <c r="C86" t="s">
        <v>4933</v>
      </c>
      <c r="D86" t="s">
        <v>178</v>
      </c>
      <c r="E86">
        <v>15263711</v>
      </c>
      <c r="F86" t="s">
        <v>47</v>
      </c>
      <c r="H86" s="79">
        <v>300003</v>
      </c>
      <c r="I86">
        <v>112.5</v>
      </c>
      <c r="J86">
        <v>0</v>
      </c>
      <c r="K86" t="s">
        <v>48</v>
      </c>
      <c r="L86" t="s">
        <v>47</v>
      </c>
      <c r="M86" s="52" t="s">
        <v>47</v>
      </c>
    </row>
    <row r="87" spans="1:13" x14ac:dyDescent="0.3">
      <c r="A87" t="s">
        <v>180</v>
      </c>
      <c r="B87">
        <v>10835662</v>
      </c>
      <c r="C87" t="s">
        <v>179</v>
      </c>
      <c r="D87" t="s">
        <v>180</v>
      </c>
      <c r="E87">
        <v>10835662</v>
      </c>
      <c r="F87" t="s">
        <v>47</v>
      </c>
      <c r="G87">
        <v>0</v>
      </c>
      <c r="H87" s="79">
        <v>300003</v>
      </c>
      <c r="I87">
        <v>112.5</v>
      </c>
      <c r="J87">
        <v>0</v>
      </c>
      <c r="K87" t="s">
        <v>48</v>
      </c>
      <c r="L87" t="s">
        <v>47</v>
      </c>
      <c r="M87" s="52" t="s">
        <v>47</v>
      </c>
    </row>
    <row r="88" spans="1:13" x14ac:dyDescent="0.3">
      <c r="A88" t="s">
        <v>182</v>
      </c>
      <c r="B88">
        <v>10838207</v>
      </c>
      <c r="C88" t="s">
        <v>181</v>
      </c>
      <c r="D88" t="s">
        <v>182</v>
      </c>
      <c r="E88">
        <v>10838207</v>
      </c>
      <c r="F88" t="s">
        <v>47</v>
      </c>
      <c r="H88" s="79">
        <v>300003</v>
      </c>
      <c r="I88">
        <v>112.5</v>
      </c>
      <c r="J88">
        <v>0</v>
      </c>
      <c r="K88" t="s">
        <v>48</v>
      </c>
      <c r="L88" t="s">
        <v>47</v>
      </c>
      <c r="M88" s="52" t="s">
        <v>47</v>
      </c>
    </row>
    <row r="89" spans="1:13" x14ac:dyDescent="0.3">
      <c r="A89" t="s">
        <v>184</v>
      </c>
      <c r="B89">
        <v>10836924</v>
      </c>
      <c r="C89" t="s">
        <v>183</v>
      </c>
      <c r="D89" t="s">
        <v>184</v>
      </c>
      <c r="E89">
        <v>10836924</v>
      </c>
      <c r="F89" t="s">
        <v>47</v>
      </c>
      <c r="G89">
        <v>3</v>
      </c>
      <c r="H89" s="79">
        <v>300001</v>
      </c>
      <c r="I89">
        <v>129.75</v>
      </c>
      <c r="J89">
        <v>1</v>
      </c>
      <c r="K89" t="s">
        <v>118</v>
      </c>
      <c r="L89" t="s">
        <v>47</v>
      </c>
      <c r="M89" s="52" t="s">
        <v>59</v>
      </c>
    </row>
    <row r="90" spans="1:13" x14ac:dyDescent="0.3">
      <c r="A90" t="s">
        <v>4109</v>
      </c>
      <c r="B90">
        <v>21009284</v>
      </c>
      <c r="C90" t="s">
        <v>3686</v>
      </c>
      <c r="D90" t="s">
        <v>4109</v>
      </c>
      <c r="E90">
        <v>21009284</v>
      </c>
      <c r="F90" t="s">
        <v>47</v>
      </c>
      <c r="G90">
        <v>0</v>
      </c>
      <c r="H90" s="79">
        <v>300002</v>
      </c>
      <c r="I90">
        <v>120.83</v>
      </c>
      <c r="J90">
        <v>0</v>
      </c>
      <c r="K90" t="s">
        <v>61</v>
      </c>
      <c r="L90" t="s">
        <v>47</v>
      </c>
      <c r="M90" s="52" t="s">
        <v>59</v>
      </c>
    </row>
    <row r="91" spans="1:13" x14ac:dyDescent="0.3">
      <c r="A91" t="s">
        <v>185</v>
      </c>
      <c r="B91">
        <v>23359072</v>
      </c>
      <c r="C91" t="s">
        <v>4934</v>
      </c>
      <c r="D91" t="s">
        <v>185</v>
      </c>
      <c r="E91">
        <v>23359072</v>
      </c>
      <c r="F91" t="s">
        <v>47</v>
      </c>
      <c r="G91">
        <v>1</v>
      </c>
      <c r="I91">
        <v>129.16999999999999</v>
      </c>
      <c r="J91">
        <v>1</v>
      </c>
      <c r="K91" t="s">
        <v>86</v>
      </c>
      <c r="L91" t="s">
        <v>47</v>
      </c>
      <c r="M91" s="52" t="s">
        <v>59</v>
      </c>
    </row>
    <row r="92" spans="1:13" x14ac:dyDescent="0.3">
      <c r="A92" t="s">
        <v>4110</v>
      </c>
      <c r="B92">
        <v>23958906</v>
      </c>
      <c r="C92" t="s">
        <v>4935</v>
      </c>
      <c r="D92" t="s">
        <v>4110</v>
      </c>
      <c r="E92">
        <v>23958906</v>
      </c>
      <c r="F92" t="s">
        <v>47</v>
      </c>
      <c r="G92">
        <v>0</v>
      </c>
      <c r="H92" s="79">
        <v>300003</v>
      </c>
      <c r="I92">
        <v>112.5</v>
      </c>
      <c r="J92">
        <v>0</v>
      </c>
      <c r="K92" t="s">
        <v>48</v>
      </c>
      <c r="L92" t="s">
        <v>47</v>
      </c>
      <c r="M92" s="52" t="s">
        <v>59</v>
      </c>
    </row>
    <row r="93" spans="1:13" x14ac:dyDescent="0.3">
      <c r="A93" t="s">
        <v>189</v>
      </c>
      <c r="B93">
        <v>23586036</v>
      </c>
      <c r="C93" t="s">
        <v>188</v>
      </c>
      <c r="D93" t="s">
        <v>189</v>
      </c>
      <c r="E93">
        <v>23586036</v>
      </c>
      <c r="F93" t="s">
        <v>47</v>
      </c>
      <c r="G93">
        <v>5</v>
      </c>
      <c r="I93">
        <v>112.5</v>
      </c>
      <c r="J93">
        <v>1</v>
      </c>
      <c r="K93" t="s">
        <v>4883</v>
      </c>
      <c r="L93" t="s">
        <v>47</v>
      </c>
      <c r="M93" s="52" t="s">
        <v>59</v>
      </c>
    </row>
    <row r="94" spans="1:13" x14ac:dyDescent="0.3">
      <c r="A94" t="s">
        <v>190</v>
      </c>
      <c r="B94">
        <v>10838666</v>
      </c>
      <c r="C94" t="s">
        <v>4936</v>
      </c>
      <c r="D94" t="s">
        <v>190</v>
      </c>
      <c r="E94">
        <v>10838666</v>
      </c>
      <c r="F94" t="s">
        <v>47</v>
      </c>
      <c r="G94">
        <v>1</v>
      </c>
      <c r="H94" s="79">
        <v>300002</v>
      </c>
      <c r="I94">
        <v>120.83</v>
      </c>
      <c r="J94">
        <v>1</v>
      </c>
      <c r="K94" t="s">
        <v>61</v>
      </c>
      <c r="L94" t="s">
        <v>47</v>
      </c>
      <c r="M94" s="52" t="s">
        <v>59</v>
      </c>
    </row>
    <row r="95" spans="1:13" x14ac:dyDescent="0.3">
      <c r="A95" t="s">
        <v>192</v>
      </c>
      <c r="B95">
        <v>10838536</v>
      </c>
      <c r="C95" t="s">
        <v>191</v>
      </c>
      <c r="D95" t="s">
        <v>192</v>
      </c>
      <c r="E95">
        <v>10838536</v>
      </c>
      <c r="F95" t="s">
        <v>47</v>
      </c>
      <c r="G95">
        <v>5</v>
      </c>
      <c r="H95" s="79">
        <v>300003</v>
      </c>
      <c r="I95">
        <v>112.5</v>
      </c>
      <c r="J95">
        <v>3</v>
      </c>
      <c r="K95" t="s">
        <v>48</v>
      </c>
      <c r="L95" t="s">
        <v>47</v>
      </c>
      <c r="M95" s="52" t="s">
        <v>59</v>
      </c>
    </row>
    <row r="96" spans="1:13" x14ac:dyDescent="0.3">
      <c r="A96" t="s">
        <v>194</v>
      </c>
      <c r="B96">
        <v>24004692</v>
      </c>
      <c r="C96" t="s">
        <v>4937</v>
      </c>
      <c r="D96" t="s">
        <v>194</v>
      </c>
      <c r="E96">
        <v>24004692</v>
      </c>
      <c r="F96" t="s">
        <v>47</v>
      </c>
      <c r="H96" s="79">
        <v>300003</v>
      </c>
      <c r="I96">
        <v>112.5</v>
      </c>
      <c r="J96">
        <v>0</v>
      </c>
      <c r="K96" t="s">
        <v>48</v>
      </c>
      <c r="L96" t="s">
        <v>47</v>
      </c>
      <c r="M96" s="52" t="s">
        <v>47</v>
      </c>
    </row>
    <row r="97" spans="1:14" x14ac:dyDescent="0.3">
      <c r="A97" t="s">
        <v>197</v>
      </c>
      <c r="B97">
        <v>11020088</v>
      </c>
      <c r="C97" t="s">
        <v>196</v>
      </c>
      <c r="D97" t="s">
        <v>197</v>
      </c>
      <c r="E97">
        <v>11020088</v>
      </c>
      <c r="F97" t="s">
        <v>47</v>
      </c>
      <c r="G97">
        <v>0</v>
      </c>
      <c r="H97" s="79">
        <v>300002</v>
      </c>
      <c r="I97">
        <v>120.83</v>
      </c>
      <c r="J97">
        <v>0</v>
      </c>
      <c r="K97" t="s">
        <v>61</v>
      </c>
      <c r="L97" t="s">
        <v>47</v>
      </c>
      <c r="M97" s="52" t="s">
        <v>59</v>
      </c>
    </row>
    <row r="98" spans="1:14" s="100" customFormat="1" x14ac:dyDescent="0.3">
      <c r="A98" s="100" t="s">
        <v>199</v>
      </c>
      <c r="B98" s="100">
        <v>23001477</v>
      </c>
      <c r="C98" s="100" t="s">
        <v>198</v>
      </c>
      <c r="D98" s="100" t="s">
        <v>199</v>
      </c>
      <c r="E98" s="100">
        <v>23001477</v>
      </c>
      <c r="F98" s="100" t="s">
        <v>47</v>
      </c>
      <c r="G98" s="100">
        <v>0</v>
      </c>
      <c r="H98" s="101"/>
      <c r="I98" s="100">
        <v>129.16999999999999</v>
      </c>
      <c r="J98" s="100">
        <v>0</v>
      </c>
      <c r="K98" s="100" t="s">
        <v>86</v>
      </c>
      <c r="L98" s="100" t="s">
        <v>47</v>
      </c>
      <c r="M98" s="102" t="s">
        <v>59</v>
      </c>
      <c r="N98" s="102"/>
    </row>
    <row r="99" spans="1:14" x14ac:dyDescent="0.3">
      <c r="A99" t="s">
        <v>200</v>
      </c>
      <c r="B99">
        <v>23000937</v>
      </c>
      <c r="C99" t="s">
        <v>4938</v>
      </c>
      <c r="D99" t="s">
        <v>200</v>
      </c>
      <c r="E99">
        <v>23000937</v>
      </c>
      <c r="F99" t="s">
        <v>59</v>
      </c>
      <c r="G99">
        <v>1</v>
      </c>
      <c r="H99" s="79">
        <v>300002</v>
      </c>
      <c r="I99">
        <v>120.83</v>
      </c>
      <c r="J99">
        <v>0</v>
      </c>
      <c r="K99" t="s">
        <v>61</v>
      </c>
      <c r="L99" t="s">
        <v>59</v>
      </c>
      <c r="M99" s="52" t="s">
        <v>59</v>
      </c>
    </row>
    <row r="100" spans="1:14" x14ac:dyDescent="0.3">
      <c r="A100" t="s">
        <v>201</v>
      </c>
      <c r="B100">
        <v>10856332</v>
      </c>
      <c r="C100" t="s">
        <v>4939</v>
      </c>
      <c r="D100" t="s">
        <v>201</v>
      </c>
      <c r="E100">
        <v>10856332</v>
      </c>
      <c r="F100" t="s">
        <v>47</v>
      </c>
      <c r="I100">
        <v>137.5</v>
      </c>
      <c r="J100">
        <v>1</v>
      </c>
      <c r="K100" t="s">
        <v>77</v>
      </c>
      <c r="L100" t="s">
        <v>47</v>
      </c>
      <c r="M100" s="52" t="s">
        <v>47</v>
      </c>
    </row>
    <row r="101" spans="1:14" x14ac:dyDescent="0.3">
      <c r="A101" t="s">
        <v>203</v>
      </c>
      <c r="B101">
        <v>10844869</v>
      </c>
      <c r="C101" t="s">
        <v>202</v>
      </c>
      <c r="D101" t="s">
        <v>203</v>
      </c>
      <c r="E101">
        <v>10844869</v>
      </c>
      <c r="F101" t="s">
        <v>47</v>
      </c>
      <c r="G101">
        <v>1</v>
      </c>
      <c r="I101">
        <v>112.5</v>
      </c>
      <c r="J101">
        <v>1</v>
      </c>
      <c r="K101" t="s">
        <v>204</v>
      </c>
      <c r="L101" t="s">
        <v>47</v>
      </c>
      <c r="M101" s="52" t="s">
        <v>59</v>
      </c>
    </row>
    <row r="102" spans="1:14" x14ac:dyDescent="0.3">
      <c r="A102" t="s">
        <v>206</v>
      </c>
      <c r="B102">
        <v>15262494</v>
      </c>
      <c r="C102" t="s">
        <v>4940</v>
      </c>
      <c r="D102" t="s">
        <v>206</v>
      </c>
      <c r="E102">
        <v>15262494</v>
      </c>
      <c r="F102" t="s">
        <v>59</v>
      </c>
      <c r="G102">
        <v>0</v>
      </c>
      <c r="H102" s="79">
        <v>300003</v>
      </c>
      <c r="I102">
        <v>112.5</v>
      </c>
      <c r="J102">
        <v>0</v>
      </c>
      <c r="K102" t="s">
        <v>48</v>
      </c>
      <c r="L102" t="s">
        <v>59</v>
      </c>
      <c r="M102" s="52" t="s">
        <v>59</v>
      </c>
    </row>
    <row r="103" spans="1:14" x14ac:dyDescent="0.3">
      <c r="A103" t="s">
        <v>208</v>
      </c>
      <c r="B103">
        <v>23605869</v>
      </c>
      <c r="C103" t="s">
        <v>207</v>
      </c>
      <c r="D103" t="s">
        <v>208</v>
      </c>
      <c r="E103">
        <v>23605869</v>
      </c>
      <c r="F103" t="s">
        <v>47</v>
      </c>
      <c r="H103" s="79">
        <v>300003</v>
      </c>
      <c r="I103">
        <v>112.5</v>
      </c>
      <c r="J103">
        <v>0</v>
      </c>
      <c r="K103" t="s">
        <v>48</v>
      </c>
      <c r="L103" t="s">
        <v>47</v>
      </c>
      <c r="M103" s="52" t="s">
        <v>47</v>
      </c>
    </row>
    <row r="104" spans="1:14" x14ac:dyDescent="0.3">
      <c r="A104" t="s">
        <v>209</v>
      </c>
      <c r="B104">
        <v>23723467</v>
      </c>
      <c r="C104" t="s">
        <v>3687</v>
      </c>
      <c r="D104" t="s">
        <v>209</v>
      </c>
      <c r="E104">
        <v>23723467</v>
      </c>
      <c r="F104" t="s">
        <v>59</v>
      </c>
      <c r="G104">
        <v>0</v>
      </c>
      <c r="H104" s="79">
        <v>300003</v>
      </c>
      <c r="I104">
        <v>112.5</v>
      </c>
      <c r="J104">
        <v>0</v>
      </c>
      <c r="K104" t="s">
        <v>48</v>
      </c>
      <c r="L104" t="s">
        <v>59</v>
      </c>
      <c r="M104" s="52" t="s">
        <v>59</v>
      </c>
    </row>
    <row r="105" spans="1:14" x14ac:dyDescent="0.3">
      <c r="A105" t="s">
        <v>210</v>
      </c>
      <c r="B105">
        <v>15376317</v>
      </c>
      <c r="C105" t="s">
        <v>4941</v>
      </c>
      <c r="D105" t="s">
        <v>210</v>
      </c>
      <c r="E105">
        <v>15376317</v>
      </c>
      <c r="F105" t="s">
        <v>47</v>
      </c>
      <c r="G105">
        <v>0</v>
      </c>
      <c r="H105" s="79">
        <v>300003</v>
      </c>
      <c r="I105">
        <v>112.5</v>
      </c>
      <c r="J105">
        <v>0</v>
      </c>
      <c r="K105" t="s">
        <v>48</v>
      </c>
      <c r="L105" t="s">
        <v>47</v>
      </c>
      <c r="M105" s="52" t="s">
        <v>59</v>
      </c>
    </row>
    <row r="106" spans="1:14" x14ac:dyDescent="0.3">
      <c r="A106" t="s">
        <v>211</v>
      </c>
      <c r="B106">
        <v>23047782</v>
      </c>
      <c r="C106" t="s">
        <v>4942</v>
      </c>
      <c r="D106" t="s">
        <v>211</v>
      </c>
      <c r="E106">
        <v>23047782</v>
      </c>
      <c r="F106" t="s">
        <v>47</v>
      </c>
      <c r="H106" s="79">
        <v>300002</v>
      </c>
      <c r="I106">
        <v>120.83</v>
      </c>
      <c r="J106">
        <v>0</v>
      </c>
      <c r="K106" t="s">
        <v>61</v>
      </c>
      <c r="L106" t="s">
        <v>47</v>
      </c>
      <c r="M106" s="52" t="s">
        <v>47</v>
      </c>
    </row>
    <row r="107" spans="1:14" x14ac:dyDescent="0.3">
      <c r="A107" t="s">
        <v>212</v>
      </c>
      <c r="B107">
        <v>10840209</v>
      </c>
      <c r="C107" t="s">
        <v>4943</v>
      </c>
      <c r="D107" t="s">
        <v>212</v>
      </c>
      <c r="E107">
        <v>10840209</v>
      </c>
      <c r="F107" t="s">
        <v>47</v>
      </c>
      <c r="G107">
        <v>0</v>
      </c>
      <c r="H107" s="79">
        <v>300003</v>
      </c>
      <c r="I107">
        <v>112.5</v>
      </c>
      <c r="J107">
        <v>0</v>
      </c>
      <c r="K107" t="s">
        <v>48</v>
      </c>
      <c r="L107" t="s">
        <v>47</v>
      </c>
      <c r="M107" s="52" t="s">
        <v>59</v>
      </c>
    </row>
    <row r="108" spans="1:14" x14ac:dyDescent="0.3">
      <c r="A108" t="s">
        <v>4111</v>
      </c>
      <c r="B108">
        <v>13107266</v>
      </c>
      <c r="C108" t="s">
        <v>213</v>
      </c>
      <c r="D108" t="s">
        <v>4111</v>
      </c>
      <c r="E108">
        <v>13107266</v>
      </c>
      <c r="F108" t="s">
        <v>47</v>
      </c>
      <c r="H108" s="79">
        <v>300003</v>
      </c>
      <c r="I108">
        <v>112.5</v>
      </c>
      <c r="J108">
        <v>0</v>
      </c>
      <c r="K108" t="s">
        <v>48</v>
      </c>
      <c r="L108" t="s">
        <v>47</v>
      </c>
      <c r="M108" s="52" t="s">
        <v>47</v>
      </c>
    </row>
    <row r="109" spans="1:14" x14ac:dyDescent="0.3">
      <c r="A109" t="s">
        <v>214</v>
      </c>
      <c r="B109">
        <v>10839627</v>
      </c>
      <c r="C109" t="s">
        <v>4944</v>
      </c>
      <c r="D109" t="s">
        <v>214</v>
      </c>
      <c r="E109">
        <v>10839627</v>
      </c>
      <c r="F109" t="s">
        <v>47</v>
      </c>
      <c r="G109">
        <v>3</v>
      </c>
      <c r="I109">
        <v>112.5</v>
      </c>
      <c r="J109">
        <v>1</v>
      </c>
      <c r="K109" t="s">
        <v>204</v>
      </c>
      <c r="L109" t="s">
        <v>47</v>
      </c>
      <c r="M109" s="52" t="s">
        <v>59</v>
      </c>
    </row>
    <row r="110" spans="1:14" x14ac:dyDescent="0.3">
      <c r="A110" t="s">
        <v>3430</v>
      </c>
      <c r="B110">
        <v>23680450</v>
      </c>
      <c r="C110" t="s">
        <v>3565</v>
      </c>
      <c r="D110" t="s">
        <v>3430</v>
      </c>
      <c r="E110">
        <v>23680450</v>
      </c>
      <c r="F110" t="s">
        <v>47</v>
      </c>
      <c r="G110">
        <v>3</v>
      </c>
      <c r="H110" s="79">
        <v>300003</v>
      </c>
      <c r="I110">
        <v>112.5</v>
      </c>
      <c r="J110">
        <v>1</v>
      </c>
      <c r="K110" t="s">
        <v>48</v>
      </c>
      <c r="L110" t="s">
        <v>47</v>
      </c>
      <c r="M110" s="52" t="s">
        <v>59</v>
      </c>
    </row>
    <row r="111" spans="1:14" x14ac:dyDescent="0.3">
      <c r="A111" t="s">
        <v>216</v>
      </c>
      <c r="B111">
        <v>10848615</v>
      </c>
      <c r="C111" t="s">
        <v>215</v>
      </c>
      <c r="D111" t="s">
        <v>216</v>
      </c>
      <c r="E111">
        <v>10848615</v>
      </c>
      <c r="F111" t="s">
        <v>47</v>
      </c>
      <c r="G111">
        <v>2</v>
      </c>
      <c r="H111" s="79">
        <v>300002</v>
      </c>
      <c r="I111">
        <v>120.83</v>
      </c>
      <c r="J111">
        <v>1</v>
      </c>
      <c r="K111" t="s">
        <v>61</v>
      </c>
      <c r="L111" t="s">
        <v>47</v>
      </c>
      <c r="M111" s="52" t="s">
        <v>59</v>
      </c>
    </row>
    <row r="112" spans="1:14" x14ac:dyDescent="0.3">
      <c r="A112" t="s">
        <v>3431</v>
      </c>
      <c r="B112">
        <v>11025831</v>
      </c>
      <c r="C112" t="s">
        <v>3566</v>
      </c>
      <c r="D112" t="s">
        <v>3431</v>
      </c>
      <c r="E112">
        <v>11025831</v>
      </c>
      <c r="F112" t="s">
        <v>47</v>
      </c>
      <c r="G112">
        <v>5</v>
      </c>
      <c r="H112" s="79">
        <v>300002</v>
      </c>
      <c r="I112">
        <v>120.83</v>
      </c>
      <c r="J112">
        <v>1</v>
      </c>
      <c r="K112" t="s">
        <v>61</v>
      </c>
      <c r="L112" t="s">
        <v>47</v>
      </c>
      <c r="M112" s="52" t="s">
        <v>59</v>
      </c>
    </row>
    <row r="113" spans="1:13" x14ac:dyDescent="0.3">
      <c r="A113" t="s">
        <v>3432</v>
      </c>
      <c r="B113">
        <v>23596983</v>
      </c>
      <c r="C113" t="s">
        <v>3688</v>
      </c>
      <c r="D113" t="s">
        <v>3432</v>
      </c>
      <c r="E113">
        <v>23596983</v>
      </c>
      <c r="F113" t="s">
        <v>47</v>
      </c>
      <c r="G113">
        <v>1</v>
      </c>
      <c r="H113" s="79">
        <v>300003</v>
      </c>
      <c r="I113">
        <v>112.5</v>
      </c>
      <c r="J113">
        <v>3</v>
      </c>
      <c r="K113" t="s">
        <v>48</v>
      </c>
      <c r="L113" t="s">
        <v>47</v>
      </c>
      <c r="M113" s="52" t="s">
        <v>59</v>
      </c>
    </row>
    <row r="114" spans="1:13" x14ac:dyDescent="0.3">
      <c r="A114" t="s">
        <v>3433</v>
      </c>
      <c r="B114">
        <v>21010473</v>
      </c>
      <c r="C114" t="s">
        <v>3567</v>
      </c>
      <c r="D114" t="s">
        <v>3433</v>
      </c>
      <c r="E114">
        <v>21010473</v>
      </c>
      <c r="F114" t="s">
        <v>47</v>
      </c>
      <c r="G114">
        <v>0</v>
      </c>
      <c r="H114" s="79">
        <v>300003</v>
      </c>
      <c r="I114">
        <v>112.5</v>
      </c>
      <c r="J114">
        <v>0</v>
      </c>
      <c r="K114" t="s">
        <v>48</v>
      </c>
      <c r="L114" t="s">
        <v>47</v>
      </c>
      <c r="M114" s="52" t="s">
        <v>47</v>
      </c>
    </row>
    <row r="115" spans="1:13" x14ac:dyDescent="0.3">
      <c r="A115" t="s">
        <v>218</v>
      </c>
      <c r="B115">
        <v>10845597</v>
      </c>
      <c r="C115" t="s">
        <v>4945</v>
      </c>
      <c r="D115" t="s">
        <v>218</v>
      </c>
      <c r="E115">
        <v>10845597</v>
      </c>
      <c r="F115" t="s">
        <v>59</v>
      </c>
      <c r="G115">
        <v>0</v>
      </c>
      <c r="H115" s="79">
        <v>300002</v>
      </c>
      <c r="I115">
        <v>120.83</v>
      </c>
      <c r="J115">
        <v>1</v>
      </c>
      <c r="K115" t="s">
        <v>61</v>
      </c>
      <c r="L115" t="s">
        <v>59</v>
      </c>
      <c r="M115" s="52" t="s">
        <v>59</v>
      </c>
    </row>
    <row r="116" spans="1:13" x14ac:dyDescent="0.3">
      <c r="A116" t="s">
        <v>220</v>
      </c>
      <c r="B116">
        <v>23750439</v>
      </c>
      <c r="C116" t="s">
        <v>4946</v>
      </c>
      <c r="D116" t="s">
        <v>220</v>
      </c>
      <c r="E116">
        <v>23750439</v>
      </c>
      <c r="F116" t="s">
        <v>47</v>
      </c>
      <c r="G116">
        <v>0</v>
      </c>
      <c r="H116" s="79">
        <v>300002</v>
      </c>
      <c r="I116">
        <v>120.83</v>
      </c>
      <c r="J116">
        <v>0</v>
      </c>
      <c r="K116" t="s">
        <v>61</v>
      </c>
      <c r="L116" t="s">
        <v>47</v>
      </c>
      <c r="M116" s="52" t="s">
        <v>59</v>
      </c>
    </row>
    <row r="117" spans="1:13" x14ac:dyDescent="0.3">
      <c r="A117" t="s">
        <v>222</v>
      </c>
      <c r="B117">
        <v>23723759</v>
      </c>
      <c r="C117" t="s">
        <v>221</v>
      </c>
      <c r="D117" t="s">
        <v>222</v>
      </c>
      <c r="E117">
        <v>23723759</v>
      </c>
      <c r="F117" t="s">
        <v>59</v>
      </c>
      <c r="G117">
        <v>0</v>
      </c>
      <c r="H117" s="79">
        <v>300003</v>
      </c>
      <c r="I117">
        <v>112.5</v>
      </c>
      <c r="J117">
        <v>0</v>
      </c>
      <c r="K117" t="s">
        <v>48</v>
      </c>
      <c r="L117" t="s">
        <v>59</v>
      </c>
      <c r="M117" s="52" t="s">
        <v>59</v>
      </c>
    </row>
    <row r="118" spans="1:13" x14ac:dyDescent="0.3">
      <c r="A118" t="s">
        <v>224</v>
      </c>
      <c r="B118">
        <v>10835458</v>
      </c>
      <c r="C118" t="s">
        <v>223</v>
      </c>
      <c r="D118" t="s">
        <v>224</v>
      </c>
      <c r="E118">
        <v>10835458</v>
      </c>
      <c r="F118" t="s">
        <v>47</v>
      </c>
      <c r="H118" s="79">
        <v>300003</v>
      </c>
      <c r="I118">
        <v>112.5</v>
      </c>
      <c r="J118">
        <v>0</v>
      </c>
      <c r="K118" t="s">
        <v>48</v>
      </c>
      <c r="L118" t="s">
        <v>47</v>
      </c>
      <c r="M118" s="52" t="s">
        <v>47</v>
      </c>
    </row>
    <row r="119" spans="1:13" x14ac:dyDescent="0.3">
      <c r="A119" t="s">
        <v>225</v>
      </c>
      <c r="B119">
        <v>15106828</v>
      </c>
      <c r="C119" t="s">
        <v>4947</v>
      </c>
      <c r="D119" t="s">
        <v>225</v>
      </c>
      <c r="E119">
        <v>15106828</v>
      </c>
      <c r="F119" t="s">
        <v>47</v>
      </c>
      <c r="H119" s="79">
        <v>300002</v>
      </c>
      <c r="I119">
        <v>120.83</v>
      </c>
      <c r="J119">
        <v>0</v>
      </c>
      <c r="K119" t="s">
        <v>61</v>
      </c>
      <c r="L119" t="s">
        <v>47</v>
      </c>
      <c r="M119" s="52" t="s">
        <v>47</v>
      </c>
    </row>
    <row r="120" spans="1:13" x14ac:dyDescent="0.3">
      <c r="A120" t="s">
        <v>228</v>
      </c>
      <c r="B120">
        <v>23926556</v>
      </c>
      <c r="C120" t="s">
        <v>227</v>
      </c>
      <c r="D120" t="s">
        <v>228</v>
      </c>
      <c r="E120">
        <v>23926556</v>
      </c>
      <c r="F120" t="s">
        <v>47</v>
      </c>
      <c r="G120">
        <v>2</v>
      </c>
      <c r="I120">
        <v>120.83</v>
      </c>
      <c r="J120">
        <v>0</v>
      </c>
      <c r="K120" t="s">
        <v>70</v>
      </c>
      <c r="L120" t="s">
        <v>47</v>
      </c>
      <c r="M120" s="52" t="s">
        <v>59</v>
      </c>
    </row>
    <row r="121" spans="1:13" x14ac:dyDescent="0.3">
      <c r="A121" t="s">
        <v>4112</v>
      </c>
      <c r="B121">
        <v>23982578</v>
      </c>
      <c r="C121" t="s">
        <v>3689</v>
      </c>
      <c r="D121" t="s">
        <v>4112</v>
      </c>
      <c r="E121">
        <v>23982578</v>
      </c>
      <c r="F121" t="s">
        <v>47</v>
      </c>
      <c r="G121">
        <v>4</v>
      </c>
      <c r="H121" s="79">
        <v>300003</v>
      </c>
      <c r="I121">
        <v>112.5</v>
      </c>
      <c r="J121">
        <v>3</v>
      </c>
      <c r="K121" t="s">
        <v>48</v>
      </c>
      <c r="L121" t="s">
        <v>47</v>
      </c>
      <c r="M121" s="52" t="s">
        <v>59</v>
      </c>
    </row>
    <row r="122" spans="1:13" x14ac:dyDescent="0.3">
      <c r="A122" t="s">
        <v>231</v>
      </c>
      <c r="B122">
        <v>23236259</v>
      </c>
      <c r="C122" t="s">
        <v>230</v>
      </c>
      <c r="D122" t="s">
        <v>231</v>
      </c>
      <c r="E122">
        <v>23236259</v>
      </c>
      <c r="F122" t="s">
        <v>59</v>
      </c>
      <c r="G122">
        <v>0</v>
      </c>
      <c r="H122" s="79">
        <v>300003</v>
      </c>
      <c r="I122">
        <v>112.5</v>
      </c>
      <c r="J122">
        <v>0</v>
      </c>
      <c r="K122" t="s">
        <v>48</v>
      </c>
      <c r="L122" t="s">
        <v>59</v>
      </c>
      <c r="M122" s="52" t="s">
        <v>59</v>
      </c>
    </row>
    <row r="123" spans="1:13" x14ac:dyDescent="0.3">
      <c r="A123" t="s">
        <v>232</v>
      </c>
      <c r="B123">
        <v>23283107</v>
      </c>
      <c r="C123" t="s">
        <v>4948</v>
      </c>
      <c r="D123" t="s">
        <v>232</v>
      </c>
      <c r="E123">
        <v>23283107</v>
      </c>
      <c r="F123" t="s">
        <v>59</v>
      </c>
      <c r="G123">
        <v>0</v>
      </c>
      <c r="H123" s="79">
        <v>300004</v>
      </c>
      <c r="I123">
        <v>137.5</v>
      </c>
      <c r="J123">
        <v>0</v>
      </c>
      <c r="K123" t="s">
        <v>126</v>
      </c>
      <c r="L123" t="s">
        <v>59</v>
      </c>
      <c r="M123" s="52" t="s">
        <v>47</v>
      </c>
    </row>
    <row r="124" spans="1:13" x14ac:dyDescent="0.3">
      <c r="A124" t="s">
        <v>234</v>
      </c>
      <c r="B124">
        <v>15115973</v>
      </c>
      <c r="C124" t="s">
        <v>4949</v>
      </c>
      <c r="D124" t="s">
        <v>234</v>
      </c>
      <c r="E124">
        <v>15115973</v>
      </c>
      <c r="F124" t="s">
        <v>47</v>
      </c>
      <c r="G124">
        <v>0</v>
      </c>
      <c r="H124" s="79">
        <v>300003</v>
      </c>
      <c r="I124">
        <v>112.5</v>
      </c>
      <c r="J124">
        <v>0</v>
      </c>
      <c r="K124" t="s">
        <v>48</v>
      </c>
      <c r="L124" t="s">
        <v>47</v>
      </c>
      <c r="M124" s="52" t="s">
        <v>59</v>
      </c>
    </row>
    <row r="125" spans="1:13" x14ac:dyDescent="0.3">
      <c r="A125" t="s">
        <v>233</v>
      </c>
      <c r="B125">
        <v>10856610</v>
      </c>
      <c r="C125" t="s">
        <v>4950</v>
      </c>
      <c r="D125" t="s">
        <v>233</v>
      </c>
      <c r="E125">
        <v>10856610</v>
      </c>
      <c r="F125" t="s">
        <v>47</v>
      </c>
      <c r="G125">
        <v>1</v>
      </c>
      <c r="I125">
        <v>142.94</v>
      </c>
      <c r="J125">
        <v>1</v>
      </c>
      <c r="K125" t="s">
        <v>77</v>
      </c>
      <c r="L125" t="s">
        <v>47</v>
      </c>
      <c r="M125" s="52" t="s">
        <v>59</v>
      </c>
    </row>
    <row r="126" spans="1:13" x14ac:dyDescent="0.3">
      <c r="A126" t="s">
        <v>235</v>
      </c>
      <c r="B126">
        <v>10980433</v>
      </c>
      <c r="C126" t="s">
        <v>4951</v>
      </c>
      <c r="D126" t="s">
        <v>235</v>
      </c>
      <c r="E126">
        <v>10980433</v>
      </c>
      <c r="F126" t="s">
        <v>47</v>
      </c>
      <c r="H126" s="79">
        <v>300003</v>
      </c>
      <c r="I126">
        <v>112.5</v>
      </c>
      <c r="J126">
        <v>1</v>
      </c>
      <c r="K126" t="s">
        <v>48</v>
      </c>
      <c r="L126" t="s">
        <v>47</v>
      </c>
      <c r="M126" s="52" t="s">
        <v>47</v>
      </c>
    </row>
    <row r="127" spans="1:13" x14ac:dyDescent="0.3">
      <c r="A127" t="s">
        <v>236</v>
      </c>
      <c r="B127">
        <v>15259616</v>
      </c>
      <c r="C127" t="s">
        <v>4952</v>
      </c>
      <c r="D127" t="s">
        <v>236</v>
      </c>
      <c r="E127">
        <v>15259616</v>
      </c>
      <c r="F127" t="s">
        <v>59</v>
      </c>
      <c r="G127">
        <v>0</v>
      </c>
      <c r="H127" s="79">
        <v>300003</v>
      </c>
      <c r="I127">
        <v>112.5</v>
      </c>
      <c r="J127">
        <v>1</v>
      </c>
      <c r="K127" t="s">
        <v>48</v>
      </c>
      <c r="L127" t="s">
        <v>59</v>
      </c>
      <c r="M127" s="52" t="s">
        <v>59</v>
      </c>
    </row>
    <row r="128" spans="1:13" x14ac:dyDescent="0.3">
      <c r="A128" t="s">
        <v>238</v>
      </c>
      <c r="B128">
        <v>10864256</v>
      </c>
      <c r="C128" t="s">
        <v>237</v>
      </c>
      <c r="D128" t="s">
        <v>238</v>
      </c>
      <c r="E128">
        <v>10864256</v>
      </c>
      <c r="F128" t="s">
        <v>59</v>
      </c>
      <c r="G128">
        <v>1</v>
      </c>
      <c r="H128" s="79">
        <v>300003</v>
      </c>
      <c r="I128">
        <v>112.5</v>
      </c>
      <c r="J128">
        <v>1</v>
      </c>
      <c r="K128" t="s">
        <v>48</v>
      </c>
      <c r="L128" t="s">
        <v>59</v>
      </c>
      <c r="M128" s="52" t="s">
        <v>59</v>
      </c>
    </row>
    <row r="129" spans="1:13" x14ac:dyDescent="0.3">
      <c r="A129" t="s">
        <v>240</v>
      </c>
      <c r="B129">
        <v>10847794</v>
      </c>
      <c r="C129" t="s">
        <v>239</v>
      </c>
      <c r="D129" t="s">
        <v>240</v>
      </c>
      <c r="E129">
        <v>10847794</v>
      </c>
      <c r="F129" t="s">
        <v>59</v>
      </c>
      <c r="G129">
        <v>0</v>
      </c>
      <c r="H129" s="79">
        <v>300002</v>
      </c>
      <c r="I129">
        <v>120.83</v>
      </c>
      <c r="J129">
        <v>0</v>
      </c>
      <c r="K129" t="s">
        <v>61</v>
      </c>
      <c r="L129" t="s">
        <v>59</v>
      </c>
      <c r="M129" s="52" t="s">
        <v>59</v>
      </c>
    </row>
    <row r="130" spans="1:13" x14ac:dyDescent="0.3">
      <c r="A130" t="s">
        <v>241</v>
      </c>
      <c r="B130">
        <v>10865502</v>
      </c>
      <c r="C130" t="s">
        <v>4953</v>
      </c>
      <c r="D130" t="s">
        <v>241</v>
      </c>
      <c r="E130">
        <v>10865502</v>
      </c>
      <c r="F130" t="s">
        <v>47</v>
      </c>
      <c r="G130">
        <v>1</v>
      </c>
      <c r="I130">
        <v>137.5</v>
      </c>
      <c r="J130">
        <v>0</v>
      </c>
      <c r="K130" t="s">
        <v>77</v>
      </c>
      <c r="L130" t="s">
        <v>47</v>
      </c>
      <c r="M130" s="52" t="s">
        <v>59</v>
      </c>
    </row>
    <row r="131" spans="1:13" x14ac:dyDescent="0.3">
      <c r="A131" t="s">
        <v>242</v>
      </c>
      <c r="B131">
        <v>24006884</v>
      </c>
      <c r="C131" t="s">
        <v>4954</v>
      </c>
      <c r="D131" t="s">
        <v>242</v>
      </c>
      <c r="E131">
        <v>24006884</v>
      </c>
      <c r="F131" t="s">
        <v>59</v>
      </c>
      <c r="G131">
        <v>0</v>
      </c>
      <c r="H131" s="79">
        <v>300002</v>
      </c>
      <c r="I131">
        <v>120.83</v>
      </c>
      <c r="J131">
        <v>0</v>
      </c>
      <c r="K131" t="s">
        <v>61</v>
      </c>
      <c r="L131" t="s">
        <v>59</v>
      </c>
      <c r="M131" s="52" t="s">
        <v>59</v>
      </c>
    </row>
    <row r="132" spans="1:13" x14ac:dyDescent="0.3">
      <c r="A132" t="s">
        <v>243</v>
      </c>
      <c r="B132">
        <v>21000628</v>
      </c>
      <c r="C132" t="s">
        <v>4955</v>
      </c>
      <c r="D132" t="s">
        <v>243</v>
      </c>
      <c r="E132">
        <v>21000628</v>
      </c>
      <c r="F132" t="s">
        <v>47</v>
      </c>
      <c r="H132" s="79">
        <v>300002</v>
      </c>
      <c r="I132">
        <v>120.83</v>
      </c>
      <c r="J132">
        <v>0</v>
      </c>
      <c r="K132" t="s">
        <v>61</v>
      </c>
      <c r="L132" t="s">
        <v>47</v>
      </c>
      <c r="M132" s="52" t="s">
        <v>47</v>
      </c>
    </row>
    <row r="133" spans="1:13" x14ac:dyDescent="0.3">
      <c r="A133" t="s">
        <v>245</v>
      </c>
      <c r="B133">
        <v>14155254</v>
      </c>
      <c r="C133" t="s">
        <v>244</v>
      </c>
      <c r="D133" t="s">
        <v>245</v>
      </c>
      <c r="E133">
        <v>14155254</v>
      </c>
      <c r="F133" t="s">
        <v>59</v>
      </c>
      <c r="G133">
        <v>0</v>
      </c>
      <c r="H133" s="79">
        <v>300003</v>
      </c>
      <c r="I133">
        <v>112.5</v>
      </c>
      <c r="J133">
        <v>0</v>
      </c>
      <c r="K133" t="s">
        <v>48</v>
      </c>
      <c r="L133" t="s">
        <v>59</v>
      </c>
      <c r="M133" s="52" t="s">
        <v>59</v>
      </c>
    </row>
    <row r="134" spans="1:13" x14ac:dyDescent="0.3">
      <c r="A134" t="s">
        <v>246</v>
      </c>
      <c r="B134">
        <v>23580524</v>
      </c>
      <c r="C134" t="s">
        <v>4956</v>
      </c>
      <c r="D134" t="s">
        <v>246</v>
      </c>
      <c r="E134">
        <v>23580524</v>
      </c>
      <c r="F134" t="s">
        <v>47</v>
      </c>
      <c r="G134">
        <v>3</v>
      </c>
      <c r="H134" s="79">
        <v>300002</v>
      </c>
      <c r="I134">
        <v>120.83</v>
      </c>
      <c r="J134">
        <v>1</v>
      </c>
      <c r="K134" t="s">
        <v>61</v>
      </c>
      <c r="L134" t="s">
        <v>47</v>
      </c>
      <c r="M134" s="52" t="s">
        <v>59</v>
      </c>
    </row>
    <row r="135" spans="1:13" x14ac:dyDescent="0.3">
      <c r="A135" t="s">
        <v>247</v>
      </c>
      <c r="B135">
        <v>21001404</v>
      </c>
      <c r="C135" t="s">
        <v>4957</v>
      </c>
      <c r="D135" t="s">
        <v>247</v>
      </c>
      <c r="E135">
        <v>21001404</v>
      </c>
      <c r="F135" t="s">
        <v>47</v>
      </c>
      <c r="H135" s="79">
        <v>300003</v>
      </c>
      <c r="I135">
        <v>112.5</v>
      </c>
      <c r="J135">
        <v>0</v>
      </c>
      <c r="K135" t="s">
        <v>48</v>
      </c>
      <c r="L135" t="s">
        <v>47</v>
      </c>
      <c r="M135" s="52" t="s">
        <v>47</v>
      </c>
    </row>
    <row r="136" spans="1:13" x14ac:dyDescent="0.3">
      <c r="A136" t="s">
        <v>248</v>
      </c>
      <c r="B136">
        <v>23208231</v>
      </c>
      <c r="C136" t="s">
        <v>4958</v>
      </c>
      <c r="D136" t="s">
        <v>248</v>
      </c>
      <c r="E136">
        <v>23208231</v>
      </c>
      <c r="F136" t="s">
        <v>47</v>
      </c>
      <c r="G136">
        <v>1</v>
      </c>
      <c r="H136" s="79">
        <v>300003</v>
      </c>
      <c r="I136">
        <v>112.5</v>
      </c>
      <c r="J136">
        <v>1</v>
      </c>
      <c r="K136" t="s">
        <v>48</v>
      </c>
      <c r="L136" t="s">
        <v>47</v>
      </c>
      <c r="M136" s="52" t="s">
        <v>59</v>
      </c>
    </row>
    <row r="137" spans="1:13" x14ac:dyDescent="0.3">
      <c r="A137" t="s">
        <v>250</v>
      </c>
      <c r="B137">
        <v>21002823</v>
      </c>
      <c r="C137" t="s">
        <v>4959</v>
      </c>
      <c r="D137" t="s">
        <v>250</v>
      </c>
      <c r="E137">
        <v>21002823</v>
      </c>
      <c r="F137" t="s">
        <v>47</v>
      </c>
      <c r="G137">
        <v>0</v>
      </c>
      <c r="H137" s="79">
        <v>300003</v>
      </c>
      <c r="I137">
        <v>112.5</v>
      </c>
      <c r="J137">
        <v>0</v>
      </c>
      <c r="K137" t="s">
        <v>48</v>
      </c>
      <c r="L137" t="s">
        <v>47</v>
      </c>
      <c r="M137" s="52" t="s">
        <v>59</v>
      </c>
    </row>
    <row r="138" spans="1:13" x14ac:dyDescent="0.3">
      <c r="A138" t="s">
        <v>249</v>
      </c>
      <c r="B138">
        <v>21000729</v>
      </c>
      <c r="C138" t="s">
        <v>4960</v>
      </c>
      <c r="D138" t="s">
        <v>249</v>
      </c>
      <c r="E138">
        <v>21000729</v>
      </c>
      <c r="F138" t="s">
        <v>47</v>
      </c>
      <c r="H138" s="79">
        <v>300002</v>
      </c>
      <c r="I138">
        <v>120.83</v>
      </c>
      <c r="J138">
        <v>0</v>
      </c>
      <c r="K138" t="s">
        <v>61</v>
      </c>
      <c r="L138" t="s">
        <v>47</v>
      </c>
      <c r="M138" s="52" t="s">
        <v>47</v>
      </c>
    </row>
    <row r="139" spans="1:13" x14ac:dyDescent="0.3">
      <c r="A139" t="s">
        <v>254</v>
      </c>
      <c r="B139">
        <v>23849631</v>
      </c>
      <c r="C139" t="s">
        <v>253</v>
      </c>
      <c r="D139" t="s">
        <v>254</v>
      </c>
      <c r="E139">
        <v>23849631</v>
      </c>
      <c r="F139" t="s">
        <v>47</v>
      </c>
      <c r="H139" s="79">
        <v>300002</v>
      </c>
      <c r="I139">
        <v>120.83</v>
      </c>
      <c r="J139">
        <v>1</v>
      </c>
      <c r="K139" t="s">
        <v>61</v>
      </c>
      <c r="L139" t="s">
        <v>47</v>
      </c>
      <c r="M139" s="52" t="s">
        <v>47</v>
      </c>
    </row>
    <row r="140" spans="1:13" x14ac:dyDescent="0.3">
      <c r="A140" t="s">
        <v>256</v>
      </c>
      <c r="B140">
        <v>10858338</v>
      </c>
      <c r="C140" t="s">
        <v>4961</v>
      </c>
      <c r="D140" t="s">
        <v>256</v>
      </c>
      <c r="E140">
        <v>10858338</v>
      </c>
      <c r="F140" t="s">
        <v>47</v>
      </c>
      <c r="G140">
        <v>0</v>
      </c>
      <c r="H140" s="79">
        <v>300003</v>
      </c>
      <c r="I140">
        <v>112.5</v>
      </c>
      <c r="J140">
        <v>0</v>
      </c>
      <c r="K140" t="s">
        <v>48</v>
      </c>
      <c r="L140" t="s">
        <v>47</v>
      </c>
      <c r="M140" s="52" t="s">
        <v>59</v>
      </c>
    </row>
    <row r="141" spans="1:13" x14ac:dyDescent="0.3">
      <c r="A141" t="s">
        <v>3434</v>
      </c>
      <c r="B141">
        <v>23117701</v>
      </c>
      <c r="C141" t="s">
        <v>3568</v>
      </c>
      <c r="D141" t="s">
        <v>3434</v>
      </c>
      <c r="E141">
        <v>23117701</v>
      </c>
      <c r="F141" t="s">
        <v>47</v>
      </c>
      <c r="G141">
        <v>5</v>
      </c>
      <c r="H141" s="79">
        <v>300002</v>
      </c>
      <c r="I141">
        <v>120.83</v>
      </c>
      <c r="J141">
        <v>0</v>
      </c>
      <c r="K141" t="s">
        <v>61</v>
      </c>
      <c r="L141" t="s">
        <v>47</v>
      </c>
      <c r="M141" s="52" t="s">
        <v>59</v>
      </c>
    </row>
    <row r="142" spans="1:13" x14ac:dyDescent="0.3">
      <c r="A142" t="s">
        <v>257</v>
      </c>
      <c r="B142">
        <v>10878273</v>
      </c>
      <c r="C142" t="s">
        <v>4962</v>
      </c>
      <c r="D142" t="s">
        <v>257</v>
      </c>
      <c r="E142">
        <v>10878273</v>
      </c>
      <c r="F142" t="s">
        <v>47</v>
      </c>
      <c r="G142">
        <v>0</v>
      </c>
      <c r="I142">
        <v>112.5</v>
      </c>
      <c r="J142">
        <v>0</v>
      </c>
      <c r="K142" t="s">
        <v>4883</v>
      </c>
      <c r="L142" t="s">
        <v>47</v>
      </c>
      <c r="M142" s="52" t="s">
        <v>59</v>
      </c>
    </row>
    <row r="143" spans="1:13" x14ac:dyDescent="0.3">
      <c r="A143" t="s">
        <v>258</v>
      </c>
      <c r="B143">
        <v>14025722</v>
      </c>
      <c r="C143" t="s">
        <v>3188</v>
      </c>
      <c r="D143" t="s">
        <v>258</v>
      </c>
      <c r="E143">
        <v>14025722</v>
      </c>
      <c r="F143" t="s">
        <v>47</v>
      </c>
      <c r="G143">
        <v>1</v>
      </c>
      <c r="H143" s="79">
        <v>300003</v>
      </c>
      <c r="I143">
        <v>112.5</v>
      </c>
      <c r="J143">
        <v>1</v>
      </c>
      <c r="K143" t="s">
        <v>48</v>
      </c>
      <c r="L143" t="s">
        <v>47</v>
      </c>
      <c r="M143" s="52" t="s">
        <v>47</v>
      </c>
    </row>
    <row r="144" spans="1:13" x14ac:dyDescent="0.3">
      <c r="A144" t="s">
        <v>260</v>
      </c>
      <c r="B144">
        <v>10939328</v>
      </c>
      <c r="C144" t="s">
        <v>259</v>
      </c>
      <c r="D144" t="s">
        <v>260</v>
      </c>
      <c r="E144">
        <v>10939328</v>
      </c>
      <c r="F144" t="s">
        <v>59</v>
      </c>
      <c r="G144">
        <v>2</v>
      </c>
      <c r="H144" s="79">
        <v>300003</v>
      </c>
      <c r="I144">
        <v>112.5</v>
      </c>
      <c r="J144">
        <v>2</v>
      </c>
      <c r="K144" t="s">
        <v>48</v>
      </c>
      <c r="L144" t="s">
        <v>59</v>
      </c>
      <c r="M144" s="52" t="s">
        <v>59</v>
      </c>
    </row>
    <row r="145" spans="1:14" x14ac:dyDescent="0.3">
      <c r="A145" t="s">
        <v>3435</v>
      </c>
      <c r="B145">
        <v>23680157</v>
      </c>
      <c r="C145" t="s">
        <v>3569</v>
      </c>
      <c r="D145" t="s">
        <v>3435</v>
      </c>
      <c r="E145">
        <v>23680157</v>
      </c>
      <c r="F145" t="s">
        <v>47</v>
      </c>
      <c r="G145">
        <v>3</v>
      </c>
      <c r="H145" s="79">
        <v>300002</v>
      </c>
      <c r="I145">
        <v>120.83</v>
      </c>
      <c r="J145">
        <v>1</v>
      </c>
      <c r="K145" t="s">
        <v>61</v>
      </c>
      <c r="L145" t="s">
        <v>47</v>
      </c>
      <c r="M145" s="52" t="s">
        <v>59</v>
      </c>
    </row>
    <row r="146" spans="1:14" x14ac:dyDescent="0.3">
      <c r="A146" t="s">
        <v>262</v>
      </c>
      <c r="B146">
        <v>24050115</v>
      </c>
      <c r="C146" t="s">
        <v>3189</v>
      </c>
      <c r="D146" t="s">
        <v>262</v>
      </c>
      <c r="E146">
        <v>24050115</v>
      </c>
      <c r="F146" t="s">
        <v>47</v>
      </c>
      <c r="G146">
        <v>2</v>
      </c>
      <c r="H146" s="79">
        <v>300002</v>
      </c>
      <c r="I146">
        <v>120.83</v>
      </c>
      <c r="J146">
        <v>1</v>
      </c>
      <c r="K146" t="s">
        <v>61</v>
      </c>
      <c r="L146" t="s">
        <v>47</v>
      </c>
      <c r="M146" s="52" t="s">
        <v>59</v>
      </c>
    </row>
    <row r="147" spans="1:14" x14ac:dyDescent="0.3">
      <c r="A147" t="s">
        <v>263</v>
      </c>
      <c r="B147">
        <v>10993934</v>
      </c>
      <c r="C147" t="s">
        <v>4963</v>
      </c>
      <c r="D147" t="s">
        <v>263</v>
      </c>
      <c r="E147">
        <v>10993934</v>
      </c>
      <c r="F147" t="s">
        <v>59</v>
      </c>
      <c r="G147">
        <v>2</v>
      </c>
      <c r="H147" s="79">
        <v>300003</v>
      </c>
      <c r="I147">
        <v>112.5</v>
      </c>
      <c r="J147">
        <v>0</v>
      </c>
      <c r="K147" t="s">
        <v>48</v>
      </c>
      <c r="L147" t="s">
        <v>59</v>
      </c>
      <c r="M147" s="52" t="s">
        <v>59</v>
      </c>
    </row>
    <row r="148" spans="1:14" x14ac:dyDescent="0.3">
      <c r="A148" t="s">
        <v>264</v>
      </c>
      <c r="B148">
        <v>23047679</v>
      </c>
      <c r="C148" t="s">
        <v>4964</v>
      </c>
      <c r="D148" t="s">
        <v>264</v>
      </c>
      <c r="E148">
        <v>23047679</v>
      </c>
      <c r="F148" t="s">
        <v>47</v>
      </c>
      <c r="H148" s="79">
        <v>300001</v>
      </c>
      <c r="I148">
        <v>129.16999999999999</v>
      </c>
      <c r="J148">
        <v>0</v>
      </c>
      <c r="K148" t="s">
        <v>118</v>
      </c>
      <c r="L148" t="s">
        <v>47</v>
      </c>
      <c r="M148" s="52" t="s">
        <v>47</v>
      </c>
    </row>
    <row r="149" spans="1:14" x14ac:dyDescent="0.3">
      <c r="A149" t="s">
        <v>265</v>
      </c>
      <c r="B149">
        <v>23001145</v>
      </c>
      <c r="C149" t="s">
        <v>4965</v>
      </c>
      <c r="D149" t="s">
        <v>265</v>
      </c>
      <c r="E149">
        <v>23001145</v>
      </c>
      <c r="F149" t="s">
        <v>47</v>
      </c>
      <c r="G149">
        <v>0</v>
      </c>
      <c r="H149" s="79">
        <v>300003</v>
      </c>
      <c r="I149">
        <v>112.5</v>
      </c>
      <c r="J149">
        <v>0</v>
      </c>
      <c r="K149" t="s">
        <v>48</v>
      </c>
      <c r="L149" t="s">
        <v>47</v>
      </c>
      <c r="M149" s="52" t="s">
        <v>47</v>
      </c>
    </row>
    <row r="150" spans="1:14" x14ac:dyDescent="0.3">
      <c r="A150" t="s">
        <v>267</v>
      </c>
      <c r="B150">
        <v>10842536</v>
      </c>
      <c r="C150" t="s">
        <v>266</v>
      </c>
      <c r="D150" t="s">
        <v>267</v>
      </c>
      <c r="E150">
        <v>10842536</v>
      </c>
      <c r="F150" t="s">
        <v>47</v>
      </c>
      <c r="G150">
        <v>2</v>
      </c>
      <c r="I150">
        <v>120.83</v>
      </c>
      <c r="J150">
        <v>0</v>
      </c>
      <c r="K150" t="s">
        <v>70</v>
      </c>
      <c r="L150" t="s">
        <v>47</v>
      </c>
      <c r="M150" s="52" t="s">
        <v>59</v>
      </c>
    </row>
    <row r="151" spans="1:14" x14ac:dyDescent="0.3">
      <c r="A151" t="s">
        <v>269</v>
      </c>
      <c r="B151">
        <v>10844476</v>
      </c>
      <c r="C151" t="s">
        <v>268</v>
      </c>
      <c r="D151" t="s">
        <v>269</v>
      </c>
      <c r="E151">
        <v>10844476</v>
      </c>
      <c r="F151" t="s">
        <v>47</v>
      </c>
      <c r="G151">
        <v>0</v>
      </c>
      <c r="H151" s="79">
        <v>300003</v>
      </c>
      <c r="I151">
        <v>112.5</v>
      </c>
      <c r="J151">
        <v>0</v>
      </c>
      <c r="K151" t="s">
        <v>48</v>
      </c>
      <c r="L151" t="s">
        <v>47</v>
      </c>
      <c r="M151" s="52" t="s">
        <v>47</v>
      </c>
    </row>
    <row r="152" spans="1:14" x14ac:dyDescent="0.3">
      <c r="A152" t="s">
        <v>271</v>
      </c>
      <c r="B152">
        <v>10858547</v>
      </c>
      <c r="C152" t="s">
        <v>270</v>
      </c>
      <c r="D152" t="s">
        <v>271</v>
      </c>
      <c r="E152">
        <v>10858547</v>
      </c>
      <c r="F152" t="s">
        <v>47</v>
      </c>
      <c r="G152">
        <v>0</v>
      </c>
      <c r="H152" s="79">
        <v>300003</v>
      </c>
      <c r="I152">
        <v>112.5</v>
      </c>
      <c r="J152">
        <v>0</v>
      </c>
      <c r="K152" t="s">
        <v>48</v>
      </c>
      <c r="L152" t="s">
        <v>47</v>
      </c>
      <c r="M152" s="52" t="s">
        <v>47</v>
      </c>
    </row>
    <row r="153" spans="1:14" x14ac:dyDescent="0.3">
      <c r="A153" t="s">
        <v>272</v>
      </c>
      <c r="B153">
        <v>23258839</v>
      </c>
      <c r="C153" t="s">
        <v>4966</v>
      </c>
      <c r="D153" t="s">
        <v>272</v>
      </c>
      <c r="E153">
        <v>23258839</v>
      </c>
      <c r="F153" t="s">
        <v>47</v>
      </c>
      <c r="G153">
        <v>0</v>
      </c>
      <c r="H153" s="79">
        <v>300003</v>
      </c>
      <c r="I153">
        <v>112.5</v>
      </c>
      <c r="J153">
        <v>0</v>
      </c>
      <c r="K153" t="s">
        <v>48</v>
      </c>
      <c r="L153" t="s">
        <v>47</v>
      </c>
      <c r="M153" s="52" t="s">
        <v>59</v>
      </c>
    </row>
    <row r="154" spans="1:14" s="100" customFormat="1" x14ac:dyDescent="0.3">
      <c r="A154" s="100" t="s">
        <v>4113</v>
      </c>
      <c r="B154" s="100">
        <v>23244034</v>
      </c>
      <c r="C154" s="100" t="s">
        <v>3690</v>
      </c>
      <c r="D154" s="100" t="s">
        <v>4113</v>
      </c>
      <c r="E154" s="100">
        <v>23244034</v>
      </c>
      <c r="F154" s="100" t="s">
        <v>47</v>
      </c>
      <c r="G154" s="100">
        <v>0</v>
      </c>
      <c r="H154" s="101"/>
      <c r="I154" s="100">
        <v>112.5</v>
      </c>
      <c r="J154" s="100">
        <v>2</v>
      </c>
      <c r="K154" s="100" t="s">
        <v>48</v>
      </c>
      <c r="L154" s="100" t="s">
        <v>47</v>
      </c>
      <c r="M154" s="102" t="s">
        <v>59</v>
      </c>
      <c r="N154" s="102"/>
    </row>
    <row r="155" spans="1:14" x14ac:dyDescent="0.3">
      <c r="A155" t="s">
        <v>274</v>
      </c>
      <c r="B155">
        <v>23099283</v>
      </c>
      <c r="C155" t="s">
        <v>273</v>
      </c>
      <c r="D155" t="s">
        <v>274</v>
      </c>
      <c r="E155">
        <v>23099283</v>
      </c>
      <c r="F155" t="s">
        <v>47</v>
      </c>
      <c r="G155">
        <v>5</v>
      </c>
      <c r="H155" s="79">
        <v>300003</v>
      </c>
      <c r="I155">
        <v>112.5</v>
      </c>
      <c r="J155">
        <v>0</v>
      </c>
      <c r="K155" t="s">
        <v>48</v>
      </c>
      <c r="L155" t="s">
        <v>47</v>
      </c>
      <c r="M155" s="52" t="s">
        <v>59</v>
      </c>
    </row>
    <row r="156" spans="1:14" x14ac:dyDescent="0.3">
      <c r="A156" t="s">
        <v>275</v>
      </c>
      <c r="B156">
        <v>10883453</v>
      </c>
      <c r="C156" t="s">
        <v>4967</v>
      </c>
      <c r="D156" t="s">
        <v>275</v>
      </c>
      <c r="E156">
        <v>10883453</v>
      </c>
      <c r="F156" t="s">
        <v>47</v>
      </c>
      <c r="G156">
        <v>1</v>
      </c>
      <c r="H156" s="79">
        <v>300002</v>
      </c>
      <c r="I156">
        <v>120.83</v>
      </c>
      <c r="J156">
        <v>0</v>
      </c>
      <c r="K156" t="s">
        <v>61</v>
      </c>
      <c r="L156" t="s">
        <v>47</v>
      </c>
      <c r="M156" s="52" t="s">
        <v>59</v>
      </c>
    </row>
    <row r="157" spans="1:14" x14ac:dyDescent="0.3">
      <c r="A157" t="s">
        <v>277</v>
      </c>
      <c r="B157">
        <v>16117957</v>
      </c>
      <c r="C157" t="s">
        <v>276</v>
      </c>
      <c r="D157" t="s">
        <v>277</v>
      </c>
      <c r="E157">
        <v>16117957</v>
      </c>
      <c r="F157" t="s">
        <v>47</v>
      </c>
      <c r="G157">
        <v>1</v>
      </c>
      <c r="H157" s="79">
        <v>300003</v>
      </c>
      <c r="I157">
        <v>112.5</v>
      </c>
      <c r="J157">
        <v>0</v>
      </c>
      <c r="K157" t="s">
        <v>48</v>
      </c>
      <c r="L157" t="s">
        <v>47</v>
      </c>
      <c r="M157" s="52" t="s">
        <v>47</v>
      </c>
    </row>
    <row r="158" spans="1:14" x14ac:dyDescent="0.3">
      <c r="A158" t="s">
        <v>279</v>
      </c>
      <c r="B158">
        <v>10846991</v>
      </c>
      <c r="C158" t="s">
        <v>278</v>
      </c>
      <c r="D158" t="s">
        <v>279</v>
      </c>
      <c r="E158">
        <v>10846991</v>
      </c>
      <c r="F158" t="s">
        <v>47</v>
      </c>
      <c r="G158">
        <v>1</v>
      </c>
      <c r="H158" s="79">
        <v>300002</v>
      </c>
      <c r="I158">
        <v>120.83</v>
      </c>
      <c r="J158">
        <v>0</v>
      </c>
      <c r="K158" t="s">
        <v>61</v>
      </c>
      <c r="L158" t="s">
        <v>47</v>
      </c>
      <c r="M158" s="52" t="s">
        <v>59</v>
      </c>
    </row>
    <row r="159" spans="1:14" x14ac:dyDescent="0.3">
      <c r="A159" t="s">
        <v>281</v>
      </c>
      <c r="B159">
        <v>10851597</v>
      </c>
      <c r="C159" t="s">
        <v>280</v>
      </c>
      <c r="D159" t="s">
        <v>281</v>
      </c>
      <c r="E159">
        <v>10851597</v>
      </c>
      <c r="F159" t="s">
        <v>47</v>
      </c>
      <c r="G159">
        <v>0</v>
      </c>
      <c r="H159" s="79">
        <v>300003</v>
      </c>
      <c r="I159">
        <v>112.5</v>
      </c>
      <c r="J159">
        <v>0</v>
      </c>
      <c r="K159" t="s">
        <v>48</v>
      </c>
      <c r="L159" t="s">
        <v>47</v>
      </c>
      <c r="M159" s="52" t="s">
        <v>47</v>
      </c>
    </row>
    <row r="160" spans="1:14" x14ac:dyDescent="0.3">
      <c r="A160" t="s">
        <v>282</v>
      </c>
      <c r="B160">
        <v>10949753</v>
      </c>
      <c r="C160" t="s">
        <v>4968</v>
      </c>
      <c r="D160" t="s">
        <v>282</v>
      </c>
      <c r="E160">
        <v>10949753</v>
      </c>
      <c r="F160" t="s">
        <v>47</v>
      </c>
      <c r="G160">
        <v>1</v>
      </c>
      <c r="H160" s="79">
        <v>300003</v>
      </c>
      <c r="I160">
        <v>112.5</v>
      </c>
      <c r="J160">
        <v>0</v>
      </c>
      <c r="K160" t="s">
        <v>48</v>
      </c>
      <c r="L160" t="s">
        <v>47</v>
      </c>
      <c r="M160" s="52" t="s">
        <v>47</v>
      </c>
    </row>
    <row r="161" spans="1:13" x14ac:dyDescent="0.3">
      <c r="A161" t="s">
        <v>283</v>
      </c>
      <c r="B161">
        <v>23096445</v>
      </c>
      <c r="C161" t="s">
        <v>4969</v>
      </c>
      <c r="D161" t="s">
        <v>283</v>
      </c>
      <c r="E161">
        <v>23096445</v>
      </c>
      <c r="F161" t="s">
        <v>47</v>
      </c>
      <c r="G161">
        <v>5</v>
      </c>
      <c r="H161" s="79">
        <v>300002</v>
      </c>
      <c r="I161">
        <v>120.83</v>
      </c>
      <c r="J161">
        <v>1</v>
      </c>
      <c r="K161" t="s">
        <v>61</v>
      </c>
      <c r="L161" t="s">
        <v>47</v>
      </c>
      <c r="M161" s="52" t="s">
        <v>59</v>
      </c>
    </row>
    <row r="162" spans="1:13" x14ac:dyDescent="0.3">
      <c r="A162" t="s">
        <v>285</v>
      </c>
      <c r="B162">
        <v>10850238</v>
      </c>
      <c r="C162" t="s">
        <v>284</v>
      </c>
      <c r="D162" t="s">
        <v>285</v>
      </c>
      <c r="E162">
        <v>10850238</v>
      </c>
      <c r="F162" t="s">
        <v>47</v>
      </c>
      <c r="G162">
        <v>2</v>
      </c>
      <c r="H162" s="79">
        <v>300003</v>
      </c>
      <c r="I162">
        <v>112.5</v>
      </c>
      <c r="J162">
        <v>1</v>
      </c>
      <c r="K162" t="s">
        <v>48</v>
      </c>
      <c r="L162" t="s">
        <v>47</v>
      </c>
      <c r="M162" s="52" t="s">
        <v>47</v>
      </c>
    </row>
    <row r="163" spans="1:13" x14ac:dyDescent="0.3">
      <c r="A163" t="s">
        <v>286</v>
      </c>
      <c r="B163">
        <v>10917124</v>
      </c>
      <c r="C163" t="s">
        <v>4970</v>
      </c>
      <c r="D163" t="s">
        <v>286</v>
      </c>
      <c r="E163">
        <v>10917124</v>
      </c>
      <c r="F163" t="s">
        <v>47</v>
      </c>
      <c r="H163" s="79">
        <v>300002</v>
      </c>
      <c r="I163">
        <v>120.83</v>
      </c>
      <c r="J163">
        <v>0</v>
      </c>
      <c r="K163" t="s">
        <v>61</v>
      </c>
      <c r="L163" t="s">
        <v>47</v>
      </c>
      <c r="M163" s="52" t="s">
        <v>47</v>
      </c>
    </row>
    <row r="164" spans="1:13" x14ac:dyDescent="0.3">
      <c r="A164" t="s">
        <v>287</v>
      </c>
      <c r="B164">
        <v>10842733</v>
      </c>
      <c r="C164" t="s">
        <v>4971</v>
      </c>
      <c r="D164" t="s">
        <v>287</v>
      </c>
      <c r="E164">
        <v>10842733</v>
      </c>
      <c r="F164" t="s">
        <v>47</v>
      </c>
      <c r="G164">
        <v>2</v>
      </c>
      <c r="H164" s="79">
        <v>300003</v>
      </c>
      <c r="I164">
        <v>112.5</v>
      </c>
      <c r="J164">
        <v>0</v>
      </c>
      <c r="K164" t="s">
        <v>48</v>
      </c>
      <c r="L164" t="s">
        <v>47</v>
      </c>
      <c r="M164" s="52" t="s">
        <v>47</v>
      </c>
    </row>
    <row r="165" spans="1:13" x14ac:dyDescent="0.3">
      <c r="A165" t="s">
        <v>289</v>
      </c>
      <c r="B165">
        <v>10943087</v>
      </c>
      <c r="C165" t="s">
        <v>288</v>
      </c>
      <c r="D165" t="s">
        <v>289</v>
      </c>
      <c r="E165">
        <v>10943087</v>
      </c>
      <c r="F165" t="s">
        <v>59</v>
      </c>
      <c r="G165">
        <v>1</v>
      </c>
      <c r="H165" s="79">
        <v>300001</v>
      </c>
      <c r="I165">
        <v>129.16999999999999</v>
      </c>
      <c r="J165">
        <v>0</v>
      </c>
      <c r="K165" t="s">
        <v>118</v>
      </c>
      <c r="L165" t="s">
        <v>59</v>
      </c>
      <c r="M165" s="52" t="s">
        <v>59</v>
      </c>
    </row>
    <row r="166" spans="1:13" x14ac:dyDescent="0.3">
      <c r="A166" t="s">
        <v>293</v>
      </c>
      <c r="B166">
        <v>23016581</v>
      </c>
      <c r="C166" t="s">
        <v>292</v>
      </c>
      <c r="D166" t="s">
        <v>293</v>
      </c>
      <c r="E166">
        <v>23016581</v>
      </c>
      <c r="F166" t="s">
        <v>47</v>
      </c>
      <c r="G166">
        <v>0</v>
      </c>
      <c r="H166" s="79">
        <v>300003</v>
      </c>
      <c r="I166">
        <v>112.5</v>
      </c>
      <c r="J166">
        <v>0</v>
      </c>
      <c r="K166" t="s">
        <v>48</v>
      </c>
      <c r="L166" t="s">
        <v>47</v>
      </c>
      <c r="M166" s="52" t="s">
        <v>47</v>
      </c>
    </row>
    <row r="167" spans="1:13" x14ac:dyDescent="0.3">
      <c r="A167" t="s">
        <v>295</v>
      </c>
      <c r="B167">
        <v>10840854</v>
      </c>
      <c r="C167" t="s">
        <v>4972</v>
      </c>
      <c r="D167" t="s">
        <v>295</v>
      </c>
      <c r="E167">
        <v>10840854</v>
      </c>
      <c r="F167" t="s">
        <v>47</v>
      </c>
      <c r="H167" s="79">
        <v>300003</v>
      </c>
      <c r="I167">
        <v>112.5</v>
      </c>
      <c r="J167">
        <v>0</v>
      </c>
      <c r="K167" t="s">
        <v>48</v>
      </c>
      <c r="L167" t="s">
        <v>47</v>
      </c>
      <c r="M167" s="52" t="s">
        <v>47</v>
      </c>
    </row>
    <row r="168" spans="1:13" x14ac:dyDescent="0.3">
      <c r="A168" t="s">
        <v>296</v>
      </c>
      <c r="B168">
        <v>23951300</v>
      </c>
      <c r="C168" t="s">
        <v>4973</v>
      </c>
      <c r="D168" t="s">
        <v>296</v>
      </c>
      <c r="E168">
        <v>23951300</v>
      </c>
      <c r="F168" t="s">
        <v>47</v>
      </c>
      <c r="G168">
        <v>0</v>
      </c>
      <c r="H168" s="79">
        <v>300001</v>
      </c>
      <c r="I168">
        <v>129.16999999999999</v>
      </c>
      <c r="J168">
        <v>0</v>
      </c>
      <c r="K168" t="s">
        <v>118</v>
      </c>
      <c r="L168" t="s">
        <v>47</v>
      </c>
      <c r="M168" s="52" t="s">
        <v>47</v>
      </c>
    </row>
    <row r="169" spans="1:13" x14ac:dyDescent="0.3">
      <c r="A169" t="s">
        <v>4114</v>
      </c>
      <c r="B169">
        <v>23231323</v>
      </c>
      <c r="C169" t="s">
        <v>4974</v>
      </c>
      <c r="D169" t="s">
        <v>4114</v>
      </c>
      <c r="E169">
        <v>23231323</v>
      </c>
      <c r="F169" t="s">
        <v>47</v>
      </c>
      <c r="G169">
        <v>0</v>
      </c>
      <c r="I169">
        <v>129.16999999999999</v>
      </c>
      <c r="J169">
        <v>1</v>
      </c>
      <c r="K169" t="s">
        <v>4887</v>
      </c>
      <c r="L169" t="s">
        <v>47</v>
      </c>
      <c r="M169" s="52" t="s">
        <v>59</v>
      </c>
    </row>
    <row r="170" spans="1:13" x14ac:dyDescent="0.3">
      <c r="A170" t="s">
        <v>298</v>
      </c>
      <c r="B170">
        <v>24238296</v>
      </c>
      <c r="C170" t="s">
        <v>297</v>
      </c>
      <c r="D170" t="s">
        <v>298</v>
      </c>
      <c r="E170">
        <v>24238296</v>
      </c>
      <c r="F170" t="s">
        <v>47</v>
      </c>
      <c r="G170">
        <v>5</v>
      </c>
      <c r="H170" s="79">
        <v>300003</v>
      </c>
      <c r="I170">
        <v>112.5</v>
      </c>
      <c r="J170">
        <v>4</v>
      </c>
      <c r="K170" t="s">
        <v>48</v>
      </c>
      <c r="L170" t="s">
        <v>47</v>
      </c>
      <c r="M170" s="52" t="s">
        <v>59</v>
      </c>
    </row>
    <row r="171" spans="1:13" x14ac:dyDescent="0.3">
      <c r="A171" t="s">
        <v>709</v>
      </c>
      <c r="B171">
        <v>10865197</v>
      </c>
      <c r="C171" t="s">
        <v>4975</v>
      </c>
      <c r="D171" t="s">
        <v>709</v>
      </c>
      <c r="E171">
        <v>10865197</v>
      </c>
      <c r="F171" t="s">
        <v>47</v>
      </c>
      <c r="H171" s="79">
        <v>300003</v>
      </c>
      <c r="I171">
        <v>112.5</v>
      </c>
      <c r="J171">
        <v>0</v>
      </c>
      <c r="K171" t="s">
        <v>48</v>
      </c>
      <c r="L171" t="s">
        <v>47</v>
      </c>
      <c r="M171" s="52" t="s">
        <v>47</v>
      </c>
    </row>
    <row r="172" spans="1:13" x14ac:dyDescent="0.3">
      <c r="A172" t="s">
        <v>4115</v>
      </c>
      <c r="B172">
        <v>10835267</v>
      </c>
      <c r="C172" t="s">
        <v>3691</v>
      </c>
      <c r="D172" t="s">
        <v>4115</v>
      </c>
      <c r="E172">
        <v>10835267</v>
      </c>
      <c r="F172" t="s">
        <v>47</v>
      </c>
      <c r="G172">
        <v>1</v>
      </c>
      <c r="I172">
        <v>112.5</v>
      </c>
      <c r="J172">
        <v>1</v>
      </c>
      <c r="K172" t="s">
        <v>4883</v>
      </c>
      <c r="L172" t="s">
        <v>47</v>
      </c>
      <c r="M172" s="52" t="s">
        <v>47</v>
      </c>
    </row>
    <row r="173" spans="1:13" x14ac:dyDescent="0.3">
      <c r="A173" t="s">
        <v>301</v>
      </c>
      <c r="B173">
        <v>21000574</v>
      </c>
      <c r="C173" t="s">
        <v>4976</v>
      </c>
      <c r="D173" t="s">
        <v>301</v>
      </c>
      <c r="E173">
        <v>21000574</v>
      </c>
      <c r="F173" t="s">
        <v>47</v>
      </c>
      <c r="H173" s="79">
        <v>300002</v>
      </c>
      <c r="I173">
        <v>120.83</v>
      </c>
      <c r="J173">
        <v>0</v>
      </c>
      <c r="K173" t="s">
        <v>61</v>
      </c>
      <c r="L173" t="s">
        <v>47</v>
      </c>
      <c r="M173" s="52" t="s">
        <v>47</v>
      </c>
    </row>
    <row r="174" spans="1:13" x14ac:dyDescent="0.3">
      <c r="A174" t="s">
        <v>302</v>
      </c>
      <c r="B174">
        <v>10981528</v>
      </c>
      <c r="C174" t="s">
        <v>4977</v>
      </c>
      <c r="D174" t="s">
        <v>302</v>
      </c>
      <c r="E174">
        <v>10981528</v>
      </c>
      <c r="F174" t="s">
        <v>47</v>
      </c>
      <c r="G174">
        <v>4</v>
      </c>
      <c r="H174" s="79">
        <v>300002</v>
      </c>
      <c r="I174">
        <v>120.83</v>
      </c>
      <c r="J174">
        <v>2</v>
      </c>
      <c r="K174" t="s">
        <v>61</v>
      </c>
      <c r="L174" t="s">
        <v>47</v>
      </c>
      <c r="M174" s="52" t="s">
        <v>59</v>
      </c>
    </row>
    <row r="175" spans="1:13" x14ac:dyDescent="0.3">
      <c r="A175" t="s">
        <v>303</v>
      </c>
      <c r="B175">
        <v>10860650</v>
      </c>
      <c r="C175" t="s">
        <v>4978</v>
      </c>
      <c r="D175" t="s">
        <v>303</v>
      </c>
      <c r="E175">
        <v>10860650</v>
      </c>
      <c r="F175" t="s">
        <v>47</v>
      </c>
      <c r="H175" s="79">
        <v>300002</v>
      </c>
      <c r="I175">
        <v>120.83</v>
      </c>
      <c r="J175">
        <v>0</v>
      </c>
      <c r="K175" t="s">
        <v>61</v>
      </c>
      <c r="L175" t="s">
        <v>47</v>
      </c>
      <c r="M175" s="52" t="s">
        <v>47</v>
      </c>
    </row>
    <row r="176" spans="1:13" x14ac:dyDescent="0.3">
      <c r="A176" t="s">
        <v>304</v>
      </c>
      <c r="B176">
        <v>10839733</v>
      </c>
      <c r="C176" t="s">
        <v>4979</v>
      </c>
      <c r="D176" t="s">
        <v>304</v>
      </c>
      <c r="E176">
        <v>10839733</v>
      </c>
      <c r="F176" t="s">
        <v>59</v>
      </c>
      <c r="G176">
        <v>2</v>
      </c>
      <c r="H176" s="79">
        <v>300001</v>
      </c>
      <c r="I176">
        <v>129.75</v>
      </c>
      <c r="J176">
        <v>0</v>
      </c>
      <c r="K176" t="s">
        <v>118</v>
      </c>
      <c r="L176" t="s">
        <v>59</v>
      </c>
      <c r="M176" s="52" t="s">
        <v>59</v>
      </c>
    </row>
    <row r="177" spans="1:13" x14ac:dyDescent="0.3">
      <c r="A177" t="s">
        <v>307</v>
      </c>
      <c r="B177">
        <v>23010197</v>
      </c>
      <c r="C177" t="s">
        <v>306</v>
      </c>
      <c r="D177" t="s">
        <v>307</v>
      </c>
      <c r="E177">
        <v>23010197</v>
      </c>
      <c r="F177" t="s">
        <v>47</v>
      </c>
      <c r="H177" s="79">
        <v>300002</v>
      </c>
      <c r="I177">
        <v>120.83</v>
      </c>
      <c r="J177">
        <v>2</v>
      </c>
      <c r="K177" t="s">
        <v>61</v>
      </c>
      <c r="L177" t="s">
        <v>47</v>
      </c>
      <c r="M177" s="52" t="s">
        <v>47</v>
      </c>
    </row>
    <row r="178" spans="1:13" x14ac:dyDescent="0.3">
      <c r="A178" t="s">
        <v>309</v>
      </c>
      <c r="B178">
        <v>15301300</v>
      </c>
      <c r="C178" t="s">
        <v>308</v>
      </c>
      <c r="D178" t="s">
        <v>309</v>
      </c>
      <c r="E178">
        <v>15301300</v>
      </c>
      <c r="F178" t="s">
        <v>47</v>
      </c>
      <c r="G178">
        <v>0</v>
      </c>
      <c r="I178">
        <v>129.16999999999999</v>
      </c>
      <c r="J178">
        <v>2</v>
      </c>
      <c r="K178" t="s">
        <v>86</v>
      </c>
      <c r="L178" t="s">
        <v>47</v>
      </c>
      <c r="M178" s="52" t="s">
        <v>59</v>
      </c>
    </row>
    <row r="179" spans="1:13" x14ac:dyDescent="0.3">
      <c r="A179" t="s">
        <v>310</v>
      </c>
      <c r="B179">
        <v>23074211</v>
      </c>
      <c r="C179" t="s">
        <v>4980</v>
      </c>
      <c r="D179" t="s">
        <v>310</v>
      </c>
      <c r="E179">
        <v>23074211</v>
      </c>
      <c r="F179" t="s">
        <v>47</v>
      </c>
      <c r="G179">
        <v>2</v>
      </c>
      <c r="I179">
        <v>129.16999999999999</v>
      </c>
      <c r="J179">
        <v>0</v>
      </c>
      <c r="K179" t="s">
        <v>4887</v>
      </c>
      <c r="L179" t="s">
        <v>47</v>
      </c>
      <c r="M179" s="52" t="s">
        <v>59</v>
      </c>
    </row>
    <row r="180" spans="1:13" x14ac:dyDescent="0.3">
      <c r="A180" t="s">
        <v>312</v>
      </c>
      <c r="B180">
        <v>10838957</v>
      </c>
      <c r="C180" t="s">
        <v>311</v>
      </c>
      <c r="D180" t="s">
        <v>312</v>
      </c>
      <c r="E180">
        <v>10838957</v>
      </c>
      <c r="F180" t="s">
        <v>59</v>
      </c>
      <c r="G180">
        <v>4</v>
      </c>
      <c r="H180" s="79">
        <v>300003</v>
      </c>
      <c r="I180">
        <v>112.5</v>
      </c>
      <c r="J180">
        <v>0</v>
      </c>
      <c r="K180" t="s">
        <v>48</v>
      </c>
      <c r="L180" t="s">
        <v>59</v>
      </c>
      <c r="M180" s="52" t="s">
        <v>59</v>
      </c>
    </row>
    <row r="181" spans="1:13" x14ac:dyDescent="0.3">
      <c r="A181" t="s">
        <v>313</v>
      </c>
      <c r="B181">
        <v>16121543</v>
      </c>
      <c r="C181" t="s">
        <v>4981</v>
      </c>
      <c r="D181" t="s">
        <v>313</v>
      </c>
      <c r="E181">
        <v>16121543</v>
      </c>
      <c r="F181" t="s">
        <v>59</v>
      </c>
      <c r="G181">
        <v>0</v>
      </c>
      <c r="H181" s="79">
        <v>300002</v>
      </c>
      <c r="I181">
        <v>120.83</v>
      </c>
      <c r="J181">
        <v>0</v>
      </c>
      <c r="K181" t="s">
        <v>61</v>
      </c>
      <c r="L181" t="s">
        <v>59</v>
      </c>
      <c r="M181" s="52" t="s">
        <v>59</v>
      </c>
    </row>
    <row r="182" spans="1:13" x14ac:dyDescent="0.3">
      <c r="A182" t="s">
        <v>314</v>
      </c>
      <c r="B182">
        <v>10950785</v>
      </c>
      <c r="C182" t="s">
        <v>4982</v>
      </c>
      <c r="D182" t="s">
        <v>314</v>
      </c>
      <c r="E182">
        <v>10950785</v>
      </c>
      <c r="F182" t="s">
        <v>59</v>
      </c>
      <c r="G182">
        <v>3</v>
      </c>
      <c r="H182" s="79">
        <v>300003</v>
      </c>
      <c r="I182">
        <v>112.5</v>
      </c>
      <c r="J182">
        <v>2</v>
      </c>
      <c r="K182" t="s">
        <v>48</v>
      </c>
      <c r="L182" t="s">
        <v>59</v>
      </c>
      <c r="M182" s="52" t="s">
        <v>59</v>
      </c>
    </row>
    <row r="183" spans="1:13" x14ac:dyDescent="0.3">
      <c r="A183" t="s">
        <v>315</v>
      </c>
      <c r="B183">
        <v>21004734</v>
      </c>
      <c r="C183" t="s">
        <v>4983</v>
      </c>
      <c r="D183" t="s">
        <v>315</v>
      </c>
      <c r="E183">
        <v>21004734</v>
      </c>
      <c r="F183" t="s">
        <v>47</v>
      </c>
      <c r="G183">
        <v>0</v>
      </c>
      <c r="H183" s="79">
        <v>300003</v>
      </c>
      <c r="I183">
        <v>112.5</v>
      </c>
      <c r="J183">
        <v>0</v>
      </c>
      <c r="K183" t="s">
        <v>48</v>
      </c>
      <c r="L183" t="s">
        <v>47</v>
      </c>
      <c r="M183" s="52" t="s">
        <v>59</v>
      </c>
    </row>
    <row r="184" spans="1:13" x14ac:dyDescent="0.3">
      <c r="A184" t="s">
        <v>316</v>
      </c>
      <c r="B184">
        <v>10835365</v>
      </c>
      <c r="C184" t="s">
        <v>3193</v>
      </c>
      <c r="D184" t="s">
        <v>316</v>
      </c>
      <c r="E184">
        <v>10835365</v>
      </c>
      <c r="F184" t="s">
        <v>47</v>
      </c>
      <c r="G184">
        <v>4</v>
      </c>
      <c r="H184" s="79">
        <v>300003</v>
      </c>
      <c r="I184">
        <v>112.5</v>
      </c>
      <c r="J184">
        <v>1</v>
      </c>
      <c r="K184" t="s">
        <v>48</v>
      </c>
      <c r="L184" t="s">
        <v>47</v>
      </c>
      <c r="M184" s="52" t="s">
        <v>59</v>
      </c>
    </row>
    <row r="185" spans="1:13" x14ac:dyDescent="0.3">
      <c r="A185" t="s">
        <v>318</v>
      </c>
      <c r="B185">
        <v>10843018</v>
      </c>
      <c r="C185" t="s">
        <v>317</v>
      </c>
      <c r="D185" t="s">
        <v>318</v>
      </c>
      <c r="E185">
        <v>10843018</v>
      </c>
      <c r="F185" t="s">
        <v>47</v>
      </c>
      <c r="G185">
        <v>2</v>
      </c>
      <c r="I185">
        <v>129.75</v>
      </c>
      <c r="J185">
        <v>1</v>
      </c>
      <c r="K185" t="s">
        <v>86</v>
      </c>
      <c r="L185" t="s">
        <v>47</v>
      </c>
      <c r="M185" s="52" t="s">
        <v>59</v>
      </c>
    </row>
    <row r="186" spans="1:13" x14ac:dyDescent="0.3">
      <c r="A186" t="s">
        <v>319</v>
      </c>
      <c r="B186">
        <v>10857504</v>
      </c>
      <c r="C186" t="s">
        <v>3194</v>
      </c>
      <c r="D186" t="s">
        <v>319</v>
      </c>
      <c r="E186">
        <v>10857504</v>
      </c>
      <c r="F186" t="s">
        <v>47</v>
      </c>
      <c r="G186">
        <v>6</v>
      </c>
      <c r="I186">
        <v>129.16999999999999</v>
      </c>
      <c r="J186">
        <v>4</v>
      </c>
      <c r="K186" t="s">
        <v>4887</v>
      </c>
      <c r="L186" t="s">
        <v>47</v>
      </c>
      <c r="M186" s="52" t="s">
        <v>47</v>
      </c>
    </row>
    <row r="187" spans="1:13" x14ac:dyDescent="0.3">
      <c r="A187" t="s">
        <v>320</v>
      </c>
      <c r="B187">
        <v>23124034</v>
      </c>
      <c r="C187" t="s">
        <v>4984</v>
      </c>
      <c r="D187" t="s">
        <v>320</v>
      </c>
      <c r="E187">
        <v>23124034</v>
      </c>
      <c r="F187" t="s">
        <v>47</v>
      </c>
      <c r="G187">
        <v>0</v>
      </c>
      <c r="H187" s="79">
        <v>300002</v>
      </c>
      <c r="I187">
        <v>120.83</v>
      </c>
      <c r="J187">
        <v>0</v>
      </c>
      <c r="K187" t="s">
        <v>61</v>
      </c>
      <c r="L187" t="s">
        <v>47</v>
      </c>
      <c r="M187" s="52" t="s">
        <v>59</v>
      </c>
    </row>
    <row r="188" spans="1:13" x14ac:dyDescent="0.3">
      <c r="A188" t="s">
        <v>322</v>
      </c>
      <c r="B188">
        <v>10861339</v>
      </c>
      <c r="C188" t="s">
        <v>321</v>
      </c>
      <c r="D188" t="s">
        <v>322</v>
      </c>
      <c r="E188">
        <v>10861339</v>
      </c>
      <c r="F188" t="s">
        <v>47</v>
      </c>
      <c r="G188">
        <v>1</v>
      </c>
      <c r="I188">
        <v>137.5</v>
      </c>
      <c r="J188">
        <v>1</v>
      </c>
      <c r="K188" t="s">
        <v>77</v>
      </c>
      <c r="L188" t="s">
        <v>47</v>
      </c>
      <c r="M188" s="52" t="s">
        <v>59</v>
      </c>
    </row>
    <row r="189" spans="1:13" x14ac:dyDescent="0.3">
      <c r="A189" t="s">
        <v>4116</v>
      </c>
      <c r="B189">
        <v>23976256</v>
      </c>
      <c r="C189" t="s">
        <v>324</v>
      </c>
      <c r="D189" t="s">
        <v>4116</v>
      </c>
      <c r="E189">
        <v>23976256</v>
      </c>
      <c r="F189" t="s">
        <v>47</v>
      </c>
      <c r="H189" s="79">
        <v>300003</v>
      </c>
      <c r="I189">
        <v>112.5</v>
      </c>
      <c r="J189">
        <v>2</v>
      </c>
      <c r="K189" t="s">
        <v>48</v>
      </c>
      <c r="L189" t="s">
        <v>47</v>
      </c>
      <c r="M189" s="52" t="s">
        <v>47</v>
      </c>
    </row>
    <row r="190" spans="1:13" x14ac:dyDescent="0.3">
      <c r="A190" t="s">
        <v>325</v>
      </c>
      <c r="B190">
        <v>10887745</v>
      </c>
      <c r="C190" t="s">
        <v>4985</v>
      </c>
      <c r="D190" t="s">
        <v>325</v>
      </c>
      <c r="E190">
        <v>10887745</v>
      </c>
      <c r="F190" t="s">
        <v>47</v>
      </c>
      <c r="G190">
        <v>1</v>
      </c>
      <c r="H190" s="79">
        <v>300003</v>
      </c>
      <c r="I190">
        <v>112.5</v>
      </c>
      <c r="J190">
        <v>0</v>
      </c>
      <c r="K190" t="s">
        <v>48</v>
      </c>
      <c r="L190" t="s">
        <v>47</v>
      </c>
      <c r="M190" s="52" t="s">
        <v>47</v>
      </c>
    </row>
    <row r="191" spans="1:13" x14ac:dyDescent="0.3">
      <c r="A191" t="s">
        <v>327</v>
      </c>
      <c r="B191">
        <v>10853408</v>
      </c>
      <c r="C191" t="s">
        <v>326</v>
      </c>
      <c r="D191" t="s">
        <v>327</v>
      </c>
      <c r="E191">
        <v>10853408</v>
      </c>
      <c r="F191" t="s">
        <v>47</v>
      </c>
      <c r="G191">
        <v>4</v>
      </c>
      <c r="H191" s="79">
        <v>300003</v>
      </c>
      <c r="I191">
        <v>112.5</v>
      </c>
      <c r="J191">
        <v>3</v>
      </c>
      <c r="K191" t="s">
        <v>48</v>
      </c>
      <c r="L191" t="s">
        <v>47</v>
      </c>
      <c r="M191" s="52" t="s">
        <v>59</v>
      </c>
    </row>
    <row r="192" spans="1:13" x14ac:dyDescent="0.3">
      <c r="A192" t="s">
        <v>4117</v>
      </c>
      <c r="B192">
        <v>23233814</v>
      </c>
      <c r="C192" t="s">
        <v>4986</v>
      </c>
      <c r="D192" t="s">
        <v>4117</v>
      </c>
      <c r="E192">
        <v>23233814</v>
      </c>
      <c r="F192" t="s">
        <v>47</v>
      </c>
      <c r="G192">
        <v>0</v>
      </c>
      <c r="I192">
        <v>120.83</v>
      </c>
      <c r="J192">
        <v>1</v>
      </c>
      <c r="K192" t="s">
        <v>4886</v>
      </c>
      <c r="L192" t="s">
        <v>47</v>
      </c>
      <c r="M192" s="52" t="s">
        <v>47</v>
      </c>
    </row>
    <row r="193" spans="1:13" x14ac:dyDescent="0.3">
      <c r="A193" t="s">
        <v>329</v>
      </c>
      <c r="B193">
        <v>10840772</v>
      </c>
      <c r="C193" t="s">
        <v>3196</v>
      </c>
      <c r="D193" t="s">
        <v>329</v>
      </c>
      <c r="E193">
        <v>10840772</v>
      </c>
      <c r="F193" t="s">
        <v>47</v>
      </c>
      <c r="G193">
        <v>10</v>
      </c>
      <c r="H193" s="79">
        <v>300003</v>
      </c>
      <c r="I193">
        <v>112.5</v>
      </c>
      <c r="J193">
        <v>1</v>
      </c>
      <c r="K193" t="s">
        <v>48</v>
      </c>
      <c r="L193" t="s">
        <v>47</v>
      </c>
      <c r="M193" s="52" t="s">
        <v>47</v>
      </c>
    </row>
    <row r="194" spans="1:13" x14ac:dyDescent="0.3">
      <c r="A194" t="s">
        <v>331</v>
      </c>
      <c r="B194">
        <v>10888883</v>
      </c>
      <c r="C194" t="s">
        <v>330</v>
      </c>
      <c r="D194" t="s">
        <v>331</v>
      </c>
      <c r="E194">
        <v>10888883</v>
      </c>
      <c r="F194" t="s">
        <v>47</v>
      </c>
      <c r="H194" s="79">
        <v>300003</v>
      </c>
      <c r="I194">
        <v>112.5</v>
      </c>
      <c r="J194">
        <v>0</v>
      </c>
      <c r="K194" t="s">
        <v>48</v>
      </c>
      <c r="L194" t="s">
        <v>47</v>
      </c>
      <c r="M194" s="52" t="s">
        <v>47</v>
      </c>
    </row>
    <row r="195" spans="1:13" x14ac:dyDescent="0.3">
      <c r="A195" t="s">
        <v>336</v>
      </c>
      <c r="B195">
        <v>10840611</v>
      </c>
      <c r="C195" t="s">
        <v>3197</v>
      </c>
      <c r="D195" t="s">
        <v>336</v>
      </c>
      <c r="E195">
        <v>10840611</v>
      </c>
      <c r="F195" t="s">
        <v>47</v>
      </c>
      <c r="I195">
        <v>137.5</v>
      </c>
      <c r="J195">
        <v>2</v>
      </c>
      <c r="K195" t="s">
        <v>4885</v>
      </c>
      <c r="L195" t="s">
        <v>47</v>
      </c>
      <c r="M195" s="52" t="s">
        <v>59</v>
      </c>
    </row>
    <row r="196" spans="1:13" x14ac:dyDescent="0.3">
      <c r="A196" t="s">
        <v>335</v>
      </c>
      <c r="B196">
        <v>10844875</v>
      </c>
      <c r="C196" t="s">
        <v>334</v>
      </c>
      <c r="D196" t="s">
        <v>335</v>
      </c>
      <c r="E196">
        <v>10844875</v>
      </c>
      <c r="F196" t="s">
        <v>59</v>
      </c>
      <c r="G196">
        <v>4</v>
      </c>
      <c r="I196">
        <v>120.83</v>
      </c>
      <c r="J196">
        <v>0</v>
      </c>
      <c r="K196" t="s">
        <v>70</v>
      </c>
      <c r="L196" t="s">
        <v>59</v>
      </c>
      <c r="M196" s="52" t="s">
        <v>59</v>
      </c>
    </row>
    <row r="197" spans="1:13" x14ac:dyDescent="0.3">
      <c r="A197" t="s">
        <v>338</v>
      </c>
      <c r="B197">
        <v>10887210</v>
      </c>
      <c r="C197" t="s">
        <v>337</v>
      </c>
      <c r="D197" t="s">
        <v>338</v>
      </c>
      <c r="E197">
        <v>10887210</v>
      </c>
      <c r="F197" t="s">
        <v>47</v>
      </c>
      <c r="G197">
        <v>2</v>
      </c>
      <c r="H197" s="79">
        <v>300003</v>
      </c>
      <c r="I197">
        <v>112.5</v>
      </c>
      <c r="J197">
        <v>1</v>
      </c>
      <c r="K197" t="s">
        <v>48</v>
      </c>
      <c r="L197" t="s">
        <v>47</v>
      </c>
      <c r="M197" s="52" t="s">
        <v>47</v>
      </c>
    </row>
    <row r="198" spans="1:13" x14ac:dyDescent="0.3">
      <c r="A198" t="s">
        <v>339</v>
      </c>
      <c r="B198">
        <v>10857526</v>
      </c>
      <c r="C198" t="s">
        <v>4987</v>
      </c>
      <c r="D198" t="s">
        <v>339</v>
      </c>
      <c r="E198">
        <v>10857526</v>
      </c>
      <c r="F198" t="s">
        <v>59</v>
      </c>
      <c r="G198">
        <v>0</v>
      </c>
      <c r="H198" s="79">
        <v>300002</v>
      </c>
      <c r="I198">
        <v>120.83</v>
      </c>
      <c r="J198">
        <v>0</v>
      </c>
      <c r="K198" t="s">
        <v>61</v>
      </c>
      <c r="L198" t="s">
        <v>59</v>
      </c>
      <c r="M198" s="52" t="s">
        <v>59</v>
      </c>
    </row>
    <row r="199" spans="1:13" x14ac:dyDescent="0.3">
      <c r="A199" t="s">
        <v>4118</v>
      </c>
      <c r="B199">
        <v>23009348</v>
      </c>
      <c r="C199" t="s">
        <v>3692</v>
      </c>
      <c r="D199" t="s">
        <v>4118</v>
      </c>
      <c r="E199">
        <v>23009348</v>
      </c>
      <c r="F199" t="s">
        <v>47</v>
      </c>
      <c r="G199">
        <v>3</v>
      </c>
      <c r="I199">
        <v>120.83</v>
      </c>
      <c r="J199">
        <v>0</v>
      </c>
      <c r="K199" t="s">
        <v>4886</v>
      </c>
      <c r="L199" t="s">
        <v>47</v>
      </c>
      <c r="M199" s="52" t="s">
        <v>59</v>
      </c>
    </row>
    <row r="200" spans="1:13" x14ac:dyDescent="0.3">
      <c r="A200" t="s">
        <v>341</v>
      </c>
      <c r="B200">
        <v>10855230</v>
      </c>
      <c r="C200" t="s">
        <v>340</v>
      </c>
      <c r="D200" t="s">
        <v>341</v>
      </c>
      <c r="E200">
        <v>10855230</v>
      </c>
      <c r="F200" t="s">
        <v>47</v>
      </c>
      <c r="G200">
        <v>1</v>
      </c>
      <c r="I200">
        <v>137.5</v>
      </c>
      <c r="J200">
        <v>1</v>
      </c>
      <c r="K200" t="s">
        <v>77</v>
      </c>
      <c r="L200" t="s">
        <v>47</v>
      </c>
      <c r="M200" s="52" t="s">
        <v>59</v>
      </c>
    </row>
    <row r="201" spans="1:13" x14ac:dyDescent="0.3">
      <c r="A201" t="s">
        <v>342</v>
      </c>
      <c r="B201">
        <v>23605667</v>
      </c>
      <c r="C201" t="s">
        <v>4988</v>
      </c>
      <c r="D201" t="s">
        <v>342</v>
      </c>
      <c r="E201">
        <v>23605667</v>
      </c>
      <c r="F201" t="s">
        <v>47</v>
      </c>
      <c r="G201">
        <v>1</v>
      </c>
      <c r="H201" s="79">
        <v>300002</v>
      </c>
      <c r="I201">
        <v>120.83</v>
      </c>
      <c r="J201">
        <v>0</v>
      </c>
      <c r="K201" t="s">
        <v>61</v>
      </c>
      <c r="L201" t="s">
        <v>47</v>
      </c>
      <c r="M201" s="52" t="s">
        <v>59</v>
      </c>
    </row>
    <row r="202" spans="1:13" x14ac:dyDescent="0.3">
      <c r="A202" t="s">
        <v>343</v>
      </c>
      <c r="B202">
        <v>23207486</v>
      </c>
      <c r="C202" t="s">
        <v>4989</v>
      </c>
      <c r="D202" t="s">
        <v>343</v>
      </c>
      <c r="E202">
        <v>23207486</v>
      </c>
      <c r="F202" t="s">
        <v>47</v>
      </c>
      <c r="G202">
        <v>2</v>
      </c>
      <c r="H202" s="79">
        <v>300003</v>
      </c>
      <c r="I202">
        <v>112.5</v>
      </c>
      <c r="J202">
        <v>0</v>
      </c>
      <c r="K202" t="s">
        <v>48</v>
      </c>
      <c r="L202" t="s">
        <v>47</v>
      </c>
      <c r="M202" s="52" t="s">
        <v>47</v>
      </c>
    </row>
    <row r="203" spans="1:13" x14ac:dyDescent="0.3">
      <c r="A203" t="s">
        <v>344</v>
      </c>
      <c r="B203">
        <v>11025943</v>
      </c>
      <c r="C203" t="s">
        <v>4990</v>
      </c>
      <c r="D203" t="s">
        <v>344</v>
      </c>
      <c r="E203">
        <v>11025943</v>
      </c>
      <c r="F203" t="s">
        <v>47</v>
      </c>
      <c r="G203">
        <v>2</v>
      </c>
      <c r="I203">
        <v>129.16999999999999</v>
      </c>
      <c r="J203">
        <v>1</v>
      </c>
      <c r="K203" t="s">
        <v>86</v>
      </c>
      <c r="L203" t="s">
        <v>47</v>
      </c>
      <c r="M203" s="52" t="s">
        <v>59</v>
      </c>
    </row>
    <row r="204" spans="1:13" x14ac:dyDescent="0.3">
      <c r="A204" t="s">
        <v>346</v>
      </c>
      <c r="B204">
        <v>10858417</v>
      </c>
      <c r="C204" t="s">
        <v>345</v>
      </c>
      <c r="D204" t="s">
        <v>346</v>
      </c>
      <c r="E204">
        <v>10858417</v>
      </c>
      <c r="F204" t="s">
        <v>47</v>
      </c>
      <c r="G204">
        <v>1</v>
      </c>
      <c r="I204">
        <v>142.94</v>
      </c>
      <c r="J204">
        <v>1</v>
      </c>
      <c r="K204" t="s">
        <v>77</v>
      </c>
      <c r="L204" t="s">
        <v>47</v>
      </c>
      <c r="M204" s="52" t="s">
        <v>59</v>
      </c>
    </row>
    <row r="205" spans="1:13" x14ac:dyDescent="0.3">
      <c r="A205" t="s">
        <v>349</v>
      </c>
      <c r="B205">
        <v>24017168</v>
      </c>
      <c r="C205" t="s">
        <v>4991</v>
      </c>
      <c r="D205" t="s">
        <v>349</v>
      </c>
      <c r="E205">
        <v>24017168</v>
      </c>
      <c r="F205" t="s">
        <v>47</v>
      </c>
      <c r="G205">
        <v>0</v>
      </c>
      <c r="H205" s="79">
        <v>300002</v>
      </c>
      <c r="I205">
        <v>120.83</v>
      </c>
      <c r="J205">
        <v>0</v>
      </c>
      <c r="K205" t="s">
        <v>61</v>
      </c>
      <c r="L205" t="s">
        <v>47</v>
      </c>
      <c r="M205" s="52" t="s">
        <v>59</v>
      </c>
    </row>
    <row r="206" spans="1:13" x14ac:dyDescent="0.3">
      <c r="A206" t="s">
        <v>353</v>
      </c>
      <c r="B206">
        <v>10840691</v>
      </c>
      <c r="C206" t="s">
        <v>352</v>
      </c>
      <c r="D206" t="s">
        <v>353</v>
      </c>
      <c r="E206">
        <v>10840691</v>
      </c>
      <c r="F206" t="s">
        <v>47</v>
      </c>
      <c r="G206">
        <v>0</v>
      </c>
      <c r="I206">
        <v>137.5</v>
      </c>
      <c r="J206">
        <v>0</v>
      </c>
      <c r="K206" t="s">
        <v>77</v>
      </c>
      <c r="L206" t="s">
        <v>47</v>
      </c>
      <c r="M206" s="52" t="s">
        <v>59</v>
      </c>
    </row>
    <row r="207" spans="1:13" x14ac:dyDescent="0.3">
      <c r="A207" t="s">
        <v>357</v>
      </c>
      <c r="B207">
        <v>10860927</v>
      </c>
      <c r="C207" t="s">
        <v>356</v>
      </c>
      <c r="D207" t="s">
        <v>357</v>
      </c>
      <c r="E207">
        <v>10860927</v>
      </c>
      <c r="F207" t="s">
        <v>47</v>
      </c>
      <c r="G207">
        <v>6</v>
      </c>
      <c r="H207" s="79">
        <v>300002</v>
      </c>
      <c r="I207">
        <v>120.83</v>
      </c>
      <c r="J207">
        <v>1</v>
      </c>
      <c r="K207" t="s">
        <v>61</v>
      </c>
      <c r="L207" t="s">
        <v>47</v>
      </c>
      <c r="M207" s="52" t="s">
        <v>59</v>
      </c>
    </row>
    <row r="208" spans="1:13" x14ac:dyDescent="0.3">
      <c r="A208" t="s">
        <v>359</v>
      </c>
      <c r="B208">
        <v>10857950</v>
      </c>
      <c r="C208" t="s">
        <v>358</v>
      </c>
      <c r="D208" t="s">
        <v>359</v>
      </c>
      <c r="E208">
        <v>10857950</v>
      </c>
      <c r="F208" t="s">
        <v>47</v>
      </c>
      <c r="G208">
        <v>0</v>
      </c>
      <c r="H208" s="79">
        <v>300002</v>
      </c>
      <c r="I208">
        <v>120.83</v>
      </c>
      <c r="J208">
        <v>0</v>
      </c>
      <c r="K208" t="s">
        <v>61</v>
      </c>
      <c r="L208" t="s">
        <v>47</v>
      </c>
      <c r="M208" s="52" t="s">
        <v>47</v>
      </c>
    </row>
    <row r="209" spans="1:13" x14ac:dyDescent="0.3">
      <c r="A209" t="s">
        <v>361</v>
      </c>
      <c r="B209">
        <v>10849231</v>
      </c>
      <c r="C209" t="s">
        <v>360</v>
      </c>
      <c r="D209" t="s">
        <v>361</v>
      </c>
      <c r="E209">
        <v>10849231</v>
      </c>
      <c r="F209" t="s">
        <v>47</v>
      </c>
      <c r="G209">
        <v>1</v>
      </c>
      <c r="I209">
        <v>120.83</v>
      </c>
      <c r="J209">
        <v>1</v>
      </c>
      <c r="K209" t="s">
        <v>70</v>
      </c>
      <c r="L209" t="s">
        <v>47</v>
      </c>
      <c r="M209" s="52" t="s">
        <v>59</v>
      </c>
    </row>
    <row r="210" spans="1:13" x14ac:dyDescent="0.3">
      <c r="A210" t="s">
        <v>4119</v>
      </c>
      <c r="B210">
        <v>21008700</v>
      </c>
      <c r="C210" t="s">
        <v>4992</v>
      </c>
      <c r="D210" t="s">
        <v>4119</v>
      </c>
      <c r="E210">
        <v>21008700</v>
      </c>
      <c r="F210" t="s">
        <v>47</v>
      </c>
      <c r="G210">
        <v>0</v>
      </c>
      <c r="H210" s="79">
        <v>300003</v>
      </c>
      <c r="I210">
        <v>112.5</v>
      </c>
      <c r="J210">
        <v>0</v>
      </c>
      <c r="K210" t="s">
        <v>48</v>
      </c>
      <c r="L210" t="s">
        <v>47</v>
      </c>
      <c r="M210" s="52" t="s">
        <v>59</v>
      </c>
    </row>
    <row r="211" spans="1:13" x14ac:dyDescent="0.3">
      <c r="A211" t="s">
        <v>362</v>
      </c>
      <c r="B211">
        <v>10863496</v>
      </c>
      <c r="C211" t="s">
        <v>4993</v>
      </c>
      <c r="D211" t="s">
        <v>362</v>
      </c>
      <c r="E211">
        <v>10863496</v>
      </c>
      <c r="F211" t="s">
        <v>47</v>
      </c>
      <c r="G211">
        <v>5</v>
      </c>
      <c r="H211" s="79">
        <v>300003</v>
      </c>
      <c r="I211">
        <v>112.5</v>
      </c>
      <c r="J211">
        <v>0</v>
      </c>
      <c r="K211" t="s">
        <v>48</v>
      </c>
      <c r="L211" t="s">
        <v>47</v>
      </c>
      <c r="M211" s="52" t="s">
        <v>59</v>
      </c>
    </row>
    <row r="212" spans="1:13" x14ac:dyDescent="0.3">
      <c r="A212" t="s">
        <v>363</v>
      </c>
      <c r="B212">
        <v>21001312</v>
      </c>
      <c r="C212" t="s">
        <v>4994</v>
      </c>
      <c r="D212" t="s">
        <v>363</v>
      </c>
      <c r="E212">
        <v>21001312</v>
      </c>
      <c r="F212" t="s">
        <v>47</v>
      </c>
      <c r="G212">
        <v>0</v>
      </c>
      <c r="H212" s="79">
        <v>300003</v>
      </c>
      <c r="I212">
        <v>112.5</v>
      </c>
      <c r="J212">
        <v>0</v>
      </c>
      <c r="K212" t="s">
        <v>48</v>
      </c>
      <c r="L212" t="s">
        <v>47</v>
      </c>
      <c r="M212" s="52" t="s">
        <v>47</v>
      </c>
    </row>
    <row r="213" spans="1:13" x14ac:dyDescent="0.3">
      <c r="A213" t="s">
        <v>364</v>
      </c>
      <c r="B213">
        <v>11002583</v>
      </c>
      <c r="C213" t="s">
        <v>4995</v>
      </c>
      <c r="D213" t="s">
        <v>364</v>
      </c>
      <c r="E213">
        <v>11002583</v>
      </c>
      <c r="F213" t="s">
        <v>47</v>
      </c>
      <c r="G213">
        <v>2</v>
      </c>
      <c r="H213" s="79">
        <v>300002</v>
      </c>
      <c r="I213">
        <v>120.83</v>
      </c>
      <c r="J213">
        <v>2</v>
      </c>
      <c r="K213" t="s">
        <v>61</v>
      </c>
      <c r="L213" t="s">
        <v>47</v>
      </c>
      <c r="M213" s="52" t="s">
        <v>59</v>
      </c>
    </row>
    <row r="214" spans="1:13" x14ac:dyDescent="0.3">
      <c r="A214" t="s">
        <v>366</v>
      </c>
      <c r="B214">
        <v>10970004</v>
      </c>
      <c r="C214" t="s">
        <v>365</v>
      </c>
      <c r="D214" t="s">
        <v>366</v>
      </c>
      <c r="E214">
        <v>10970004</v>
      </c>
      <c r="F214" t="s">
        <v>47</v>
      </c>
      <c r="H214" s="79">
        <v>300002</v>
      </c>
      <c r="I214">
        <v>120.83</v>
      </c>
      <c r="J214">
        <v>0</v>
      </c>
      <c r="K214" t="s">
        <v>61</v>
      </c>
      <c r="L214" t="s">
        <v>47</v>
      </c>
      <c r="M214" s="52" t="s">
        <v>47</v>
      </c>
    </row>
    <row r="215" spans="1:13" x14ac:dyDescent="0.3">
      <c r="A215" t="s">
        <v>4120</v>
      </c>
      <c r="B215">
        <v>10842857</v>
      </c>
      <c r="C215" t="s">
        <v>3693</v>
      </c>
      <c r="D215" t="s">
        <v>4120</v>
      </c>
      <c r="E215">
        <v>10842857</v>
      </c>
      <c r="F215" t="s">
        <v>47</v>
      </c>
      <c r="G215">
        <v>6</v>
      </c>
      <c r="I215">
        <v>120.83</v>
      </c>
      <c r="J215">
        <v>1</v>
      </c>
      <c r="K215" t="s">
        <v>4886</v>
      </c>
      <c r="L215" t="s">
        <v>47</v>
      </c>
      <c r="M215" s="52" t="s">
        <v>47</v>
      </c>
    </row>
    <row r="216" spans="1:13" x14ac:dyDescent="0.3">
      <c r="A216" t="s">
        <v>367</v>
      </c>
      <c r="B216">
        <v>11014212</v>
      </c>
      <c r="C216" t="s">
        <v>4996</v>
      </c>
      <c r="D216" t="s">
        <v>367</v>
      </c>
      <c r="E216">
        <v>11014212</v>
      </c>
      <c r="F216" t="s">
        <v>47</v>
      </c>
      <c r="G216">
        <v>5</v>
      </c>
      <c r="H216" s="79">
        <v>300002</v>
      </c>
      <c r="I216">
        <v>120.83</v>
      </c>
      <c r="J216">
        <v>3</v>
      </c>
      <c r="K216" t="s">
        <v>61</v>
      </c>
      <c r="L216" t="s">
        <v>47</v>
      </c>
      <c r="M216" s="52" t="s">
        <v>59</v>
      </c>
    </row>
    <row r="217" spans="1:13" x14ac:dyDescent="0.3">
      <c r="A217" t="s">
        <v>369</v>
      </c>
      <c r="B217">
        <v>23379518</v>
      </c>
      <c r="C217" t="s">
        <v>4997</v>
      </c>
      <c r="D217" t="s">
        <v>369</v>
      </c>
      <c r="E217">
        <v>23379518</v>
      </c>
      <c r="F217" t="s">
        <v>47</v>
      </c>
      <c r="G217">
        <v>3</v>
      </c>
      <c r="H217" s="79">
        <v>300003</v>
      </c>
      <c r="I217">
        <v>112.5</v>
      </c>
      <c r="J217">
        <v>1</v>
      </c>
      <c r="K217" t="s">
        <v>48</v>
      </c>
      <c r="L217" t="s">
        <v>47</v>
      </c>
      <c r="M217" s="52" t="s">
        <v>59</v>
      </c>
    </row>
    <row r="218" spans="1:13" x14ac:dyDescent="0.3">
      <c r="A218" t="s">
        <v>371</v>
      </c>
      <c r="B218">
        <v>23361010</v>
      </c>
      <c r="C218" t="s">
        <v>370</v>
      </c>
      <c r="D218" t="s">
        <v>371</v>
      </c>
      <c r="E218">
        <v>23361010</v>
      </c>
      <c r="F218" t="s">
        <v>47</v>
      </c>
      <c r="I218">
        <v>137.5</v>
      </c>
      <c r="J218">
        <v>1</v>
      </c>
      <c r="K218" t="s">
        <v>77</v>
      </c>
      <c r="L218" t="s">
        <v>47</v>
      </c>
      <c r="M218" s="52" t="s">
        <v>47</v>
      </c>
    </row>
    <row r="219" spans="1:13" x14ac:dyDescent="0.3">
      <c r="A219" t="s">
        <v>373</v>
      </c>
      <c r="B219">
        <v>10859454</v>
      </c>
      <c r="C219" t="s">
        <v>372</v>
      </c>
      <c r="D219" t="s">
        <v>373</v>
      </c>
      <c r="E219">
        <v>10859454</v>
      </c>
      <c r="F219" t="s">
        <v>47</v>
      </c>
      <c r="G219">
        <v>3</v>
      </c>
      <c r="I219">
        <v>137.5</v>
      </c>
      <c r="J219">
        <v>0</v>
      </c>
      <c r="K219" t="s">
        <v>77</v>
      </c>
      <c r="L219" t="s">
        <v>47</v>
      </c>
      <c r="M219" s="52" t="s">
        <v>59</v>
      </c>
    </row>
    <row r="220" spans="1:13" x14ac:dyDescent="0.3">
      <c r="A220" t="s">
        <v>376</v>
      </c>
      <c r="B220">
        <v>23389544</v>
      </c>
      <c r="C220" t="s">
        <v>375</v>
      </c>
      <c r="D220" t="s">
        <v>376</v>
      </c>
      <c r="E220">
        <v>23389544</v>
      </c>
      <c r="F220" t="s">
        <v>47</v>
      </c>
      <c r="H220" s="79">
        <v>300003</v>
      </c>
      <c r="I220">
        <v>112.5</v>
      </c>
      <c r="J220">
        <v>0</v>
      </c>
      <c r="K220" t="s">
        <v>48</v>
      </c>
      <c r="L220" t="s">
        <v>47</v>
      </c>
      <c r="M220" s="52" t="s">
        <v>47</v>
      </c>
    </row>
    <row r="221" spans="1:13" x14ac:dyDescent="0.3">
      <c r="A221" t="s">
        <v>378</v>
      </c>
      <c r="B221">
        <v>10849712</v>
      </c>
      <c r="C221" t="s">
        <v>3198</v>
      </c>
      <c r="D221" t="s">
        <v>378</v>
      </c>
      <c r="E221">
        <v>10849712</v>
      </c>
      <c r="F221" t="s">
        <v>47</v>
      </c>
      <c r="G221">
        <v>0</v>
      </c>
      <c r="I221">
        <v>129.16999999999999</v>
      </c>
      <c r="J221">
        <v>0</v>
      </c>
      <c r="K221" t="s">
        <v>4887</v>
      </c>
      <c r="L221" t="s">
        <v>47</v>
      </c>
      <c r="M221" s="52" t="s">
        <v>47</v>
      </c>
    </row>
    <row r="222" spans="1:13" x14ac:dyDescent="0.3">
      <c r="A222" t="s">
        <v>380</v>
      </c>
      <c r="B222">
        <v>10843111</v>
      </c>
      <c r="C222" t="s">
        <v>4998</v>
      </c>
      <c r="D222" t="s">
        <v>380</v>
      </c>
      <c r="E222">
        <v>10843111</v>
      </c>
      <c r="F222" t="s">
        <v>59</v>
      </c>
      <c r="G222">
        <v>0</v>
      </c>
      <c r="H222" s="79">
        <v>300003</v>
      </c>
      <c r="I222">
        <v>112.5</v>
      </c>
      <c r="J222">
        <v>0</v>
      </c>
      <c r="K222" t="s">
        <v>48</v>
      </c>
      <c r="L222" t="s">
        <v>59</v>
      </c>
      <c r="M222" s="52" t="s">
        <v>59</v>
      </c>
    </row>
    <row r="223" spans="1:13" x14ac:dyDescent="0.3">
      <c r="A223" t="s">
        <v>381</v>
      </c>
      <c r="B223">
        <v>23048153</v>
      </c>
      <c r="C223" t="s">
        <v>4999</v>
      </c>
      <c r="D223" t="s">
        <v>381</v>
      </c>
      <c r="E223">
        <v>23048153</v>
      </c>
      <c r="F223" t="s">
        <v>47</v>
      </c>
      <c r="G223">
        <v>3</v>
      </c>
      <c r="I223">
        <v>112.5</v>
      </c>
      <c r="J223">
        <v>1</v>
      </c>
      <c r="K223" t="s">
        <v>204</v>
      </c>
      <c r="L223" t="s">
        <v>47</v>
      </c>
      <c r="M223" s="52" t="s">
        <v>59</v>
      </c>
    </row>
    <row r="224" spans="1:13" x14ac:dyDescent="0.3">
      <c r="A224" t="s">
        <v>382</v>
      </c>
      <c r="B224">
        <v>11020661</v>
      </c>
      <c r="C224" t="s">
        <v>5000</v>
      </c>
      <c r="D224" t="s">
        <v>382</v>
      </c>
      <c r="E224">
        <v>11020661</v>
      </c>
      <c r="F224" t="s">
        <v>47</v>
      </c>
      <c r="H224" s="79">
        <v>300002</v>
      </c>
      <c r="I224">
        <v>120.83</v>
      </c>
      <c r="J224">
        <v>2</v>
      </c>
      <c r="K224" t="s">
        <v>61</v>
      </c>
      <c r="L224" t="s">
        <v>47</v>
      </c>
      <c r="M224" s="52" t="s">
        <v>47</v>
      </c>
    </row>
    <row r="225" spans="1:13" x14ac:dyDescent="0.3">
      <c r="A225" t="s">
        <v>385</v>
      </c>
      <c r="B225">
        <v>23605838</v>
      </c>
      <c r="C225" t="s">
        <v>384</v>
      </c>
      <c r="D225" t="s">
        <v>385</v>
      </c>
      <c r="E225">
        <v>23605838</v>
      </c>
      <c r="F225" t="s">
        <v>47</v>
      </c>
      <c r="G225">
        <v>0</v>
      </c>
      <c r="H225" s="79">
        <v>300002</v>
      </c>
      <c r="I225">
        <v>120.83</v>
      </c>
      <c r="J225">
        <v>0</v>
      </c>
      <c r="K225" t="s">
        <v>61</v>
      </c>
      <c r="L225" t="s">
        <v>47</v>
      </c>
      <c r="M225" s="52" t="s">
        <v>59</v>
      </c>
    </row>
    <row r="226" spans="1:13" x14ac:dyDescent="0.3">
      <c r="A226" t="s">
        <v>386</v>
      </c>
      <c r="B226">
        <v>15225856</v>
      </c>
      <c r="C226" t="s">
        <v>5001</v>
      </c>
      <c r="D226" t="s">
        <v>386</v>
      </c>
      <c r="E226">
        <v>15225856</v>
      </c>
      <c r="F226" t="s">
        <v>47</v>
      </c>
      <c r="H226" s="79">
        <v>300003</v>
      </c>
      <c r="I226">
        <v>112.5</v>
      </c>
      <c r="J226">
        <v>0</v>
      </c>
      <c r="K226" t="s">
        <v>48</v>
      </c>
      <c r="L226" t="s">
        <v>47</v>
      </c>
      <c r="M226" s="52" t="s">
        <v>47</v>
      </c>
    </row>
    <row r="227" spans="1:13" x14ac:dyDescent="0.3">
      <c r="A227" t="s">
        <v>387</v>
      </c>
      <c r="B227">
        <v>21007937</v>
      </c>
      <c r="C227" t="s">
        <v>5002</v>
      </c>
      <c r="D227" t="s">
        <v>387</v>
      </c>
      <c r="E227">
        <v>21007937</v>
      </c>
      <c r="F227" t="s">
        <v>47</v>
      </c>
      <c r="G227">
        <v>0</v>
      </c>
      <c r="H227" s="79">
        <v>300003</v>
      </c>
      <c r="I227">
        <v>112.5</v>
      </c>
      <c r="J227">
        <v>0</v>
      </c>
      <c r="K227" t="s">
        <v>48</v>
      </c>
      <c r="L227" t="s">
        <v>47</v>
      </c>
      <c r="M227" s="52" t="s">
        <v>59</v>
      </c>
    </row>
    <row r="228" spans="1:13" x14ac:dyDescent="0.3">
      <c r="A228" t="s">
        <v>4121</v>
      </c>
      <c r="B228">
        <v>21008877</v>
      </c>
      <c r="C228" t="s">
        <v>5003</v>
      </c>
      <c r="D228" t="s">
        <v>4121</v>
      </c>
      <c r="E228">
        <v>21008877</v>
      </c>
      <c r="F228" t="s">
        <v>47</v>
      </c>
      <c r="G228">
        <v>0</v>
      </c>
      <c r="H228" s="79">
        <v>300003</v>
      </c>
      <c r="I228">
        <v>112.5</v>
      </c>
      <c r="J228">
        <v>0</v>
      </c>
      <c r="K228" t="s">
        <v>48</v>
      </c>
      <c r="L228" t="s">
        <v>47</v>
      </c>
      <c r="M228" s="52" t="s">
        <v>47</v>
      </c>
    </row>
    <row r="229" spans="1:13" x14ac:dyDescent="0.3">
      <c r="A229" t="s">
        <v>3436</v>
      </c>
      <c r="B229">
        <v>18009290</v>
      </c>
      <c r="C229" t="s">
        <v>3694</v>
      </c>
      <c r="D229" t="s">
        <v>3436</v>
      </c>
      <c r="E229">
        <v>18009290</v>
      </c>
      <c r="F229" t="s">
        <v>47</v>
      </c>
      <c r="G229">
        <v>8</v>
      </c>
      <c r="I229">
        <v>120.83</v>
      </c>
      <c r="J229">
        <v>3</v>
      </c>
      <c r="K229" t="s">
        <v>4886</v>
      </c>
      <c r="L229" t="s">
        <v>47</v>
      </c>
      <c r="M229" s="52" t="s">
        <v>59</v>
      </c>
    </row>
    <row r="230" spans="1:13" x14ac:dyDescent="0.3">
      <c r="A230" t="s">
        <v>389</v>
      </c>
      <c r="B230">
        <v>10852112</v>
      </c>
      <c r="C230" t="s">
        <v>388</v>
      </c>
      <c r="D230" t="s">
        <v>389</v>
      </c>
      <c r="E230">
        <v>10852112</v>
      </c>
      <c r="F230" t="s">
        <v>47</v>
      </c>
      <c r="G230">
        <v>0</v>
      </c>
      <c r="I230">
        <v>129.16999999999999</v>
      </c>
      <c r="J230">
        <v>1</v>
      </c>
      <c r="K230" t="s">
        <v>86</v>
      </c>
      <c r="L230" t="s">
        <v>47</v>
      </c>
      <c r="M230" s="52" t="s">
        <v>47</v>
      </c>
    </row>
    <row r="231" spans="1:13" x14ac:dyDescent="0.3">
      <c r="A231" t="s">
        <v>392</v>
      </c>
      <c r="B231">
        <v>23174115</v>
      </c>
      <c r="C231" t="s">
        <v>391</v>
      </c>
      <c r="D231" t="s">
        <v>392</v>
      </c>
      <c r="E231">
        <v>23174115</v>
      </c>
      <c r="F231" t="s">
        <v>59</v>
      </c>
      <c r="G231">
        <v>0</v>
      </c>
      <c r="H231" s="79">
        <v>300003</v>
      </c>
      <c r="I231">
        <v>112.5</v>
      </c>
      <c r="J231">
        <v>0</v>
      </c>
      <c r="K231" t="s">
        <v>48</v>
      </c>
      <c r="L231" t="s">
        <v>59</v>
      </c>
      <c r="M231" s="52" t="s">
        <v>59</v>
      </c>
    </row>
    <row r="232" spans="1:13" x14ac:dyDescent="0.3">
      <c r="A232" t="s">
        <v>396</v>
      </c>
      <c r="B232">
        <v>21002530</v>
      </c>
      <c r="C232" t="s">
        <v>395</v>
      </c>
      <c r="D232" t="s">
        <v>396</v>
      </c>
      <c r="E232">
        <v>21002530</v>
      </c>
      <c r="F232" t="s">
        <v>47</v>
      </c>
      <c r="H232" s="79">
        <v>300002</v>
      </c>
      <c r="I232">
        <v>120.83</v>
      </c>
      <c r="J232">
        <v>0</v>
      </c>
      <c r="K232" t="s">
        <v>61</v>
      </c>
      <c r="L232" t="s">
        <v>47</v>
      </c>
      <c r="M232" s="52" t="s">
        <v>47</v>
      </c>
    </row>
    <row r="233" spans="1:13" x14ac:dyDescent="0.3">
      <c r="A233" t="s">
        <v>398</v>
      </c>
      <c r="B233">
        <v>14136879</v>
      </c>
      <c r="C233" t="s">
        <v>397</v>
      </c>
      <c r="D233" t="s">
        <v>398</v>
      </c>
      <c r="E233">
        <v>14136879</v>
      </c>
      <c r="F233" t="s">
        <v>47</v>
      </c>
      <c r="G233">
        <v>3</v>
      </c>
      <c r="H233" s="79">
        <v>300003</v>
      </c>
      <c r="I233">
        <v>112.5</v>
      </c>
      <c r="J233">
        <v>2</v>
      </c>
      <c r="K233" t="s">
        <v>48</v>
      </c>
      <c r="L233" t="s">
        <v>47</v>
      </c>
      <c r="M233" s="52" t="s">
        <v>59</v>
      </c>
    </row>
    <row r="234" spans="1:13" x14ac:dyDescent="0.3">
      <c r="A234" t="s">
        <v>400</v>
      </c>
      <c r="B234">
        <v>23715133</v>
      </c>
      <c r="C234" t="s">
        <v>5004</v>
      </c>
      <c r="D234" t="s">
        <v>400</v>
      </c>
      <c r="E234">
        <v>23715133</v>
      </c>
      <c r="F234" t="s">
        <v>47</v>
      </c>
      <c r="H234" s="79">
        <v>300002</v>
      </c>
      <c r="I234">
        <v>120.83</v>
      </c>
      <c r="J234">
        <v>3</v>
      </c>
      <c r="K234" t="s">
        <v>61</v>
      </c>
      <c r="L234" t="s">
        <v>47</v>
      </c>
      <c r="M234" s="52" t="s">
        <v>47</v>
      </c>
    </row>
    <row r="235" spans="1:13" x14ac:dyDescent="0.3">
      <c r="A235" t="s">
        <v>402</v>
      </c>
      <c r="B235">
        <v>23107756</v>
      </c>
      <c r="C235" t="s">
        <v>401</v>
      </c>
      <c r="D235" t="s">
        <v>402</v>
      </c>
      <c r="E235">
        <v>23107756</v>
      </c>
      <c r="F235" t="s">
        <v>47</v>
      </c>
      <c r="H235" s="79">
        <v>300003</v>
      </c>
      <c r="I235">
        <v>112.5</v>
      </c>
      <c r="J235">
        <v>1</v>
      </c>
      <c r="K235" t="s">
        <v>48</v>
      </c>
      <c r="L235" t="s">
        <v>47</v>
      </c>
      <c r="M235" s="52" t="s">
        <v>47</v>
      </c>
    </row>
    <row r="236" spans="1:13" x14ac:dyDescent="0.3">
      <c r="A236" t="s">
        <v>404</v>
      </c>
      <c r="B236">
        <v>23124098</v>
      </c>
      <c r="C236" t="s">
        <v>403</v>
      </c>
      <c r="D236" t="s">
        <v>404</v>
      </c>
      <c r="E236">
        <v>23124098</v>
      </c>
      <c r="F236" t="s">
        <v>47</v>
      </c>
      <c r="G236">
        <v>0</v>
      </c>
      <c r="H236" s="79">
        <v>300002</v>
      </c>
      <c r="I236">
        <v>120.83</v>
      </c>
      <c r="J236">
        <v>0</v>
      </c>
      <c r="K236" t="s">
        <v>61</v>
      </c>
      <c r="L236" t="s">
        <v>47</v>
      </c>
      <c r="M236" s="52" t="s">
        <v>59</v>
      </c>
    </row>
    <row r="237" spans="1:13" x14ac:dyDescent="0.3">
      <c r="A237" t="s">
        <v>406</v>
      </c>
      <c r="B237">
        <v>10836965</v>
      </c>
      <c r="C237" t="s">
        <v>405</v>
      </c>
      <c r="D237" t="s">
        <v>406</v>
      </c>
      <c r="E237">
        <v>10836965</v>
      </c>
      <c r="F237" t="s">
        <v>47</v>
      </c>
      <c r="G237">
        <v>0</v>
      </c>
      <c r="I237">
        <v>112.5</v>
      </c>
      <c r="J237">
        <v>0</v>
      </c>
      <c r="K237" t="s">
        <v>204</v>
      </c>
      <c r="L237" t="s">
        <v>47</v>
      </c>
      <c r="M237" s="52" t="s">
        <v>59</v>
      </c>
    </row>
    <row r="238" spans="1:13" x14ac:dyDescent="0.3">
      <c r="A238" t="s">
        <v>408</v>
      </c>
      <c r="B238">
        <v>10838726</v>
      </c>
      <c r="C238" t="s">
        <v>407</v>
      </c>
      <c r="D238" t="s">
        <v>408</v>
      </c>
      <c r="E238">
        <v>10838726</v>
      </c>
      <c r="F238" t="s">
        <v>47</v>
      </c>
      <c r="G238">
        <v>0</v>
      </c>
      <c r="H238" s="79">
        <v>300002</v>
      </c>
      <c r="I238">
        <v>120.83</v>
      </c>
      <c r="J238">
        <v>0</v>
      </c>
      <c r="K238" t="s">
        <v>61</v>
      </c>
      <c r="L238" t="s">
        <v>47</v>
      </c>
      <c r="M238" s="52" t="s">
        <v>59</v>
      </c>
    </row>
    <row r="239" spans="1:13" x14ac:dyDescent="0.3">
      <c r="A239" t="s">
        <v>410</v>
      </c>
      <c r="B239">
        <v>10865152</v>
      </c>
      <c r="C239" t="s">
        <v>409</v>
      </c>
      <c r="D239" t="s">
        <v>410</v>
      </c>
      <c r="E239">
        <v>10865152</v>
      </c>
      <c r="F239" t="s">
        <v>47</v>
      </c>
      <c r="G239">
        <v>1</v>
      </c>
      <c r="I239">
        <v>129.16999999999999</v>
      </c>
      <c r="J239">
        <v>1</v>
      </c>
      <c r="K239" t="s">
        <v>86</v>
      </c>
      <c r="L239" t="s">
        <v>47</v>
      </c>
      <c r="M239" s="52" t="s">
        <v>59</v>
      </c>
    </row>
    <row r="240" spans="1:13" x14ac:dyDescent="0.3">
      <c r="A240" t="s">
        <v>411</v>
      </c>
      <c r="B240">
        <v>23483441</v>
      </c>
      <c r="C240" t="s">
        <v>5005</v>
      </c>
      <c r="D240" t="s">
        <v>411</v>
      </c>
      <c r="E240">
        <v>23483441</v>
      </c>
      <c r="F240" t="s">
        <v>47</v>
      </c>
      <c r="G240">
        <v>0</v>
      </c>
      <c r="I240">
        <v>120.83</v>
      </c>
      <c r="J240">
        <v>0</v>
      </c>
      <c r="K240" t="s">
        <v>4886</v>
      </c>
      <c r="L240" t="s">
        <v>47</v>
      </c>
      <c r="M240" s="52" t="s">
        <v>59</v>
      </c>
    </row>
    <row r="241" spans="1:13" x14ac:dyDescent="0.3">
      <c r="A241" t="s">
        <v>414</v>
      </c>
      <c r="B241">
        <v>23361834</v>
      </c>
      <c r="C241" t="s">
        <v>5006</v>
      </c>
      <c r="D241" t="s">
        <v>414</v>
      </c>
      <c r="E241">
        <v>23361834</v>
      </c>
      <c r="F241" t="s">
        <v>47</v>
      </c>
      <c r="G241">
        <v>1</v>
      </c>
      <c r="I241">
        <v>129.16999999999999</v>
      </c>
      <c r="J241">
        <v>1</v>
      </c>
      <c r="K241" t="s">
        <v>86</v>
      </c>
      <c r="L241" t="s">
        <v>47</v>
      </c>
      <c r="M241" s="52" t="s">
        <v>59</v>
      </c>
    </row>
    <row r="242" spans="1:13" x14ac:dyDescent="0.3">
      <c r="A242" t="s">
        <v>413</v>
      </c>
      <c r="B242">
        <v>21008011</v>
      </c>
      <c r="C242" t="s">
        <v>5007</v>
      </c>
      <c r="D242" t="s">
        <v>413</v>
      </c>
      <c r="E242">
        <v>21008011</v>
      </c>
      <c r="F242" t="s">
        <v>47</v>
      </c>
      <c r="G242">
        <v>0</v>
      </c>
      <c r="H242" s="79">
        <v>300002</v>
      </c>
      <c r="I242">
        <v>120.83</v>
      </c>
      <c r="J242">
        <v>0</v>
      </c>
      <c r="K242" t="s">
        <v>61</v>
      </c>
      <c r="L242" t="s">
        <v>47</v>
      </c>
      <c r="M242" s="52" t="s">
        <v>59</v>
      </c>
    </row>
    <row r="243" spans="1:13" x14ac:dyDescent="0.3">
      <c r="A243" t="s">
        <v>417</v>
      </c>
      <c r="B243">
        <v>10916183</v>
      </c>
      <c r="C243" t="s">
        <v>416</v>
      </c>
      <c r="D243" t="s">
        <v>417</v>
      </c>
      <c r="E243">
        <v>10916183</v>
      </c>
      <c r="F243" t="s">
        <v>47</v>
      </c>
      <c r="G243">
        <v>0</v>
      </c>
      <c r="H243" s="79">
        <v>300003</v>
      </c>
      <c r="I243">
        <v>112.5</v>
      </c>
      <c r="J243">
        <v>1</v>
      </c>
      <c r="K243" t="s">
        <v>48</v>
      </c>
      <c r="L243" t="s">
        <v>47</v>
      </c>
      <c r="M243" s="52" t="s">
        <v>47</v>
      </c>
    </row>
    <row r="244" spans="1:13" x14ac:dyDescent="0.3">
      <c r="A244" t="s">
        <v>418</v>
      </c>
      <c r="B244">
        <v>23009634</v>
      </c>
      <c r="C244" t="s">
        <v>5008</v>
      </c>
      <c r="D244" t="s">
        <v>418</v>
      </c>
      <c r="E244">
        <v>23009634</v>
      </c>
      <c r="F244" t="s">
        <v>47</v>
      </c>
      <c r="H244" s="79">
        <v>300003</v>
      </c>
      <c r="I244">
        <v>112.5</v>
      </c>
      <c r="J244">
        <v>2</v>
      </c>
      <c r="K244" t="s">
        <v>48</v>
      </c>
      <c r="L244" t="s">
        <v>47</v>
      </c>
      <c r="M244" s="52" t="s">
        <v>47</v>
      </c>
    </row>
    <row r="245" spans="1:13" x14ac:dyDescent="0.3">
      <c r="A245" t="s">
        <v>419</v>
      </c>
      <c r="B245">
        <v>21000717</v>
      </c>
      <c r="C245" t="s">
        <v>5009</v>
      </c>
      <c r="D245" t="s">
        <v>419</v>
      </c>
      <c r="E245">
        <v>21000717</v>
      </c>
      <c r="F245" t="s">
        <v>47</v>
      </c>
      <c r="G245">
        <v>0</v>
      </c>
      <c r="H245" s="79">
        <v>300002</v>
      </c>
      <c r="I245">
        <v>120.83</v>
      </c>
      <c r="J245">
        <v>0</v>
      </c>
      <c r="K245" t="s">
        <v>61</v>
      </c>
      <c r="L245" t="s">
        <v>47</v>
      </c>
      <c r="M245" s="52" t="s">
        <v>59</v>
      </c>
    </row>
    <row r="246" spans="1:13" x14ac:dyDescent="0.3">
      <c r="A246" t="s">
        <v>421</v>
      </c>
      <c r="B246">
        <v>15378786</v>
      </c>
      <c r="C246" t="s">
        <v>420</v>
      </c>
      <c r="D246" t="s">
        <v>421</v>
      </c>
      <c r="E246">
        <v>15378786</v>
      </c>
      <c r="F246" t="s">
        <v>47</v>
      </c>
      <c r="I246">
        <v>120.83</v>
      </c>
      <c r="J246">
        <v>1</v>
      </c>
      <c r="K246" t="s">
        <v>70</v>
      </c>
      <c r="L246" t="s">
        <v>47</v>
      </c>
      <c r="M246" s="52" t="s">
        <v>47</v>
      </c>
    </row>
    <row r="247" spans="1:13" x14ac:dyDescent="0.3">
      <c r="A247" t="s">
        <v>422</v>
      </c>
      <c r="B247">
        <v>15403856</v>
      </c>
      <c r="C247" t="s">
        <v>5010</v>
      </c>
      <c r="D247" t="s">
        <v>422</v>
      </c>
      <c r="E247">
        <v>15403856</v>
      </c>
      <c r="F247" t="s">
        <v>47</v>
      </c>
      <c r="H247" s="79">
        <v>300003</v>
      </c>
      <c r="I247">
        <v>112.5</v>
      </c>
      <c r="J247">
        <v>0</v>
      </c>
      <c r="K247" t="s">
        <v>48</v>
      </c>
      <c r="L247" t="s">
        <v>47</v>
      </c>
      <c r="M247" s="52" t="s">
        <v>47</v>
      </c>
    </row>
    <row r="248" spans="1:13" x14ac:dyDescent="0.3">
      <c r="A248" t="s">
        <v>424</v>
      </c>
      <c r="B248">
        <v>10851053</v>
      </c>
      <c r="C248" t="s">
        <v>423</v>
      </c>
      <c r="D248" t="s">
        <v>424</v>
      </c>
      <c r="E248">
        <v>10851053</v>
      </c>
      <c r="F248" t="s">
        <v>47</v>
      </c>
      <c r="G248">
        <v>2</v>
      </c>
      <c r="I248">
        <v>129.16999999999999</v>
      </c>
      <c r="J248">
        <v>0</v>
      </c>
      <c r="K248" t="s">
        <v>86</v>
      </c>
      <c r="L248" t="s">
        <v>47</v>
      </c>
      <c r="M248" s="52" t="s">
        <v>59</v>
      </c>
    </row>
    <row r="249" spans="1:13" x14ac:dyDescent="0.3">
      <c r="A249" t="s">
        <v>426</v>
      </c>
      <c r="B249">
        <v>11017884</v>
      </c>
      <c r="C249" t="s">
        <v>425</v>
      </c>
      <c r="D249" t="s">
        <v>426</v>
      </c>
      <c r="E249">
        <v>11017884</v>
      </c>
      <c r="F249" t="s">
        <v>47</v>
      </c>
      <c r="G249">
        <v>2</v>
      </c>
      <c r="I249">
        <v>129.16999999999999</v>
      </c>
      <c r="J249">
        <v>1</v>
      </c>
      <c r="K249" t="s">
        <v>86</v>
      </c>
      <c r="L249" t="s">
        <v>47</v>
      </c>
      <c r="M249" s="52" t="s">
        <v>59</v>
      </c>
    </row>
    <row r="250" spans="1:13" x14ac:dyDescent="0.3">
      <c r="A250" t="s">
        <v>3437</v>
      </c>
      <c r="B250">
        <v>21010501</v>
      </c>
      <c r="C250" t="s">
        <v>3570</v>
      </c>
      <c r="D250" t="s">
        <v>3437</v>
      </c>
      <c r="E250">
        <v>21010501</v>
      </c>
      <c r="F250" t="s">
        <v>47</v>
      </c>
      <c r="G250">
        <v>1</v>
      </c>
      <c r="H250" s="79">
        <v>300003</v>
      </c>
      <c r="I250">
        <v>112.5</v>
      </c>
      <c r="J250">
        <v>1</v>
      </c>
      <c r="K250" t="s">
        <v>48</v>
      </c>
      <c r="L250" t="s">
        <v>47</v>
      </c>
      <c r="M250" s="52" t="s">
        <v>47</v>
      </c>
    </row>
    <row r="251" spans="1:13" x14ac:dyDescent="0.3">
      <c r="A251" t="s">
        <v>4122</v>
      </c>
      <c r="B251">
        <v>21003696</v>
      </c>
      <c r="C251" t="s">
        <v>5011</v>
      </c>
      <c r="D251" t="s">
        <v>4122</v>
      </c>
      <c r="E251">
        <v>21003696</v>
      </c>
      <c r="F251" t="s">
        <v>47</v>
      </c>
      <c r="H251" s="79">
        <v>300003</v>
      </c>
      <c r="I251">
        <v>112.5</v>
      </c>
      <c r="J251">
        <v>0</v>
      </c>
      <c r="K251" t="s">
        <v>48</v>
      </c>
      <c r="L251" t="s">
        <v>47</v>
      </c>
      <c r="M251" s="52" t="s">
        <v>47</v>
      </c>
    </row>
    <row r="252" spans="1:13" x14ac:dyDescent="0.3">
      <c r="A252" t="s">
        <v>429</v>
      </c>
      <c r="B252">
        <v>10901508</v>
      </c>
      <c r="C252" t="s">
        <v>428</v>
      </c>
      <c r="D252" t="s">
        <v>429</v>
      </c>
      <c r="E252">
        <v>10901508</v>
      </c>
      <c r="F252" t="s">
        <v>47</v>
      </c>
      <c r="G252">
        <v>3</v>
      </c>
      <c r="H252" s="79">
        <v>300002</v>
      </c>
      <c r="I252">
        <v>120.83</v>
      </c>
      <c r="J252">
        <v>2</v>
      </c>
      <c r="K252" t="s">
        <v>61</v>
      </c>
      <c r="L252" t="s">
        <v>47</v>
      </c>
      <c r="M252" s="52" t="s">
        <v>59</v>
      </c>
    </row>
    <row r="253" spans="1:13" x14ac:dyDescent="0.3">
      <c r="A253" t="s">
        <v>431</v>
      </c>
      <c r="B253">
        <v>23638508</v>
      </c>
      <c r="C253" t="s">
        <v>5012</v>
      </c>
      <c r="D253" t="s">
        <v>431</v>
      </c>
      <c r="E253">
        <v>23638508</v>
      </c>
      <c r="F253" t="s">
        <v>47</v>
      </c>
      <c r="G253">
        <v>0</v>
      </c>
      <c r="H253" s="79">
        <v>300003</v>
      </c>
      <c r="I253">
        <v>112.5</v>
      </c>
      <c r="J253">
        <v>0</v>
      </c>
      <c r="K253" t="s">
        <v>48</v>
      </c>
      <c r="L253" t="s">
        <v>47</v>
      </c>
      <c r="M253" s="52" t="s">
        <v>47</v>
      </c>
    </row>
    <row r="254" spans="1:13" x14ac:dyDescent="0.3">
      <c r="A254" t="s">
        <v>433</v>
      </c>
      <c r="B254">
        <v>23001138</v>
      </c>
      <c r="C254" t="s">
        <v>432</v>
      </c>
      <c r="D254" t="s">
        <v>433</v>
      </c>
      <c r="E254">
        <v>23001138</v>
      </c>
      <c r="F254" t="s">
        <v>47</v>
      </c>
      <c r="G254">
        <v>0</v>
      </c>
      <c r="H254" s="79">
        <v>300003</v>
      </c>
      <c r="I254">
        <v>112.5</v>
      </c>
      <c r="J254">
        <v>0</v>
      </c>
      <c r="K254" t="s">
        <v>48</v>
      </c>
      <c r="L254" t="s">
        <v>47</v>
      </c>
      <c r="M254" s="52" t="s">
        <v>59</v>
      </c>
    </row>
    <row r="255" spans="1:13" x14ac:dyDescent="0.3">
      <c r="A255" t="s">
        <v>434</v>
      </c>
      <c r="B255">
        <v>13085103</v>
      </c>
      <c r="C255" t="s">
        <v>5013</v>
      </c>
      <c r="D255" t="s">
        <v>434</v>
      </c>
      <c r="E255">
        <v>13085103</v>
      </c>
      <c r="F255" t="s">
        <v>47</v>
      </c>
      <c r="G255">
        <v>1</v>
      </c>
      <c r="H255" s="79">
        <v>300003</v>
      </c>
      <c r="I255">
        <v>112.5</v>
      </c>
      <c r="J255">
        <v>0</v>
      </c>
      <c r="K255" t="s">
        <v>48</v>
      </c>
      <c r="L255" t="s">
        <v>47</v>
      </c>
      <c r="M255" s="52" t="s">
        <v>59</v>
      </c>
    </row>
    <row r="256" spans="1:13" x14ac:dyDescent="0.3">
      <c r="A256" t="s">
        <v>435</v>
      </c>
      <c r="B256">
        <v>23401182</v>
      </c>
      <c r="C256" t="s">
        <v>5014</v>
      </c>
      <c r="D256" t="s">
        <v>435</v>
      </c>
      <c r="E256">
        <v>23401182</v>
      </c>
      <c r="F256" t="s">
        <v>47</v>
      </c>
      <c r="G256">
        <v>3</v>
      </c>
      <c r="H256" s="79">
        <v>300003</v>
      </c>
      <c r="I256">
        <v>112.5</v>
      </c>
      <c r="J256">
        <v>0</v>
      </c>
      <c r="K256" t="s">
        <v>48</v>
      </c>
      <c r="L256" t="s">
        <v>47</v>
      </c>
      <c r="M256" s="52" t="s">
        <v>59</v>
      </c>
    </row>
    <row r="257" spans="1:13" x14ac:dyDescent="0.3">
      <c r="A257" t="s">
        <v>437</v>
      </c>
      <c r="B257">
        <v>10919394</v>
      </c>
      <c r="C257" t="s">
        <v>436</v>
      </c>
      <c r="D257" t="s">
        <v>437</v>
      </c>
      <c r="E257">
        <v>10919394</v>
      </c>
      <c r="F257" t="s">
        <v>47</v>
      </c>
      <c r="H257" s="79">
        <v>300002</v>
      </c>
      <c r="I257">
        <v>120.83</v>
      </c>
      <c r="J257">
        <v>0</v>
      </c>
      <c r="K257" t="s">
        <v>61</v>
      </c>
      <c r="L257" t="s">
        <v>47</v>
      </c>
      <c r="M257" s="52" t="s">
        <v>47</v>
      </c>
    </row>
    <row r="258" spans="1:13" x14ac:dyDescent="0.3">
      <c r="A258" t="s">
        <v>438</v>
      </c>
      <c r="B258">
        <v>15379421</v>
      </c>
      <c r="C258" t="s">
        <v>5015</v>
      </c>
      <c r="D258" t="s">
        <v>438</v>
      </c>
      <c r="E258">
        <v>15379421</v>
      </c>
      <c r="F258" t="s">
        <v>47</v>
      </c>
      <c r="G258">
        <v>0</v>
      </c>
      <c r="H258" s="79">
        <v>300003</v>
      </c>
      <c r="I258">
        <v>112.5</v>
      </c>
      <c r="J258">
        <v>0</v>
      </c>
      <c r="K258" t="s">
        <v>48</v>
      </c>
      <c r="L258" t="s">
        <v>47</v>
      </c>
      <c r="M258" s="52" t="s">
        <v>47</v>
      </c>
    </row>
    <row r="259" spans="1:13" x14ac:dyDescent="0.3">
      <c r="A259" t="s">
        <v>439</v>
      </c>
      <c r="B259">
        <v>10877476</v>
      </c>
      <c r="C259" t="s">
        <v>5016</v>
      </c>
      <c r="D259" t="s">
        <v>439</v>
      </c>
      <c r="E259">
        <v>10877476</v>
      </c>
      <c r="F259" t="s">
        <v>47</v>
      </c>
      <c r="G259">
        <v>3</v>
      </c>
      <c r="I259">
        <v>120.83</v>
      </c>
      <c r="J259">
        <v>1</v>
      </c>
      <c r="K259" t="s">
        <v>70</v>
      </c>
      <c r="L259" t="s">
        <v>47</v>
      </c>
      <c r="M259" s="52" t="s">
        <v>59</v>
      </c>
    </row>
    <row r="260" spans="1:13" x14ac:dyDescent="0.3">
      <c r="A260" t="s">
        <v>441</v>
      </c>
      <c r="B260">
        <v>10864072</v>
      </c>
      <c r="C260" t="s">
        <v>440</v>
      </c>
      <c r="D260" t="s">
        <v>441</v>
      </c>
      <c r="E260">
        <v>10864072</v>
      </c>
      <c r="F260" t="s">
        <v>47</v>
      </c>
      <c r="G260">
        <v>0</v>
      </c>
      <c r="H260" s="79">
        <v>300003</v>
      </c>
      <c r="I260">
        <v>112.5</v>
      </c>
      <c r="J260">
        <v>0</v>
      </c>
      <c r="K260" t="s">
        <v>48</v>
      </c>
      <c r="L260" t="s">
        <v>47</v>
      </c>
      <c r="M260" s="52" t="s">
        <v>59</v>
      </c>
    </row>
    <row r="261" spans="1:13" x14ac:dyDescent="0.3">
      <c r="A261" t="s">
        <v>443</v>
      </c>
      <c r="B261">
        <v>21007927</v>
      </c>
      <c r="C261" t="s">
        <v>5017</v>
      </c>
      <c r="D261" t="s">
        <v>443</v>
      </c>
      <c r="E261">
        <v>21007927</v>
      </c>
      <c r="F261" t="s">
        <v>47</v>
      </c>
      <c r="G261">
        <v>0</v>
      </c>
      <c r="H261" s="79">
        <v>300002</v>
      </c>
      <c r="I261">
        <v>120.83</v>
      </c>
      <c r="J261">
        <v>0</v>
      </c>
      <c r="K261" t="s">
        <v>61</v>
      </c>
      <c r="L261" t="s">
        <v>47</v>
      </c>
      <c r="M261" s="52" t="s">
        <v>47</v>
      </c>
    </row>
    <row r="262" spans="1:13" x14ac:dyDescent="0.3">
      <c r="A262" t="s">
        <v>445</v>
      </c>
      <c r="B262">
        <v>10987295</v>
      </c>
      <c r="C262" t="s">
        <v>444</v>
      </c>
      <c r="D262" t="s">
        <v>445</v>
      </c>
      <c r="E262">
        <v>10987295</v>
      </c>
      <c r="F262" t="s">
        <v>47</v>
      </c>
      <c r="G262">
        <v>0</v>
      </c>
      <c r="H262" s="79">
        <v>300003</v>
      </c>
      <c r="I262">
        <v>112.5</v>
      </c>
      <c r="J262">
        <v>0</v>
      </c>
      <c r="K262" t="s">
        <v>48</v>
      </c>
      <c r="L262" t="s">
        <v>47</v>
      </c>
      <c r="M262" s="52" t="s">
        <v>59</v>
      </c>
    </row>
    <row r="263" spans="1:13" x14ac:dyDescent="0.3">
      <c r="A263" t="s">
        <v>447</v>
      </c>
      <c r="B263">
        <v>10843646</v>
      </c>
      <c r="C263" t="s">
        <v>446</v>
      </c>
      <c r="D263" t="s">
        <v>447</v>
      </c>
      <c r="E263">
        <v>10843646</v>
      </c>
      <c r="F263" t="s">
        <v>59</v>
      </c>
      <c r="G263">
        <v>1</v>
      </c>
      <c r="H263" s="79">
        <v>300003</v>
      </c>
      <c r="I263">
        <v>112.5</v>
      </c>
      <c r="J263">
        <v>0</v>
      </c>
      <c r="K263" t="s">
        <v>48</v>
      </c>
      <c r="L263" t="s">
        <v>59</v>
      </c>
      <c r="M263" s="52" t="s">
        <v>59</v>
      </c>
    </row>
    <row r="264" spans="1:13" x14ac:dyDescent="0.3">
      <c r="A264" t="s">
        <v>4123</v>
      </c>
      <c r="B264">
        <v>21008892</v>
      </c>
      <c r="C264" t="s">
        <v>3695</v>
      </c>
      <c r="D264" t="s">
        <v>4123</v>
      </c>
      <c r="E264">
        <v>21008892</v>
      </c>
      <c r="F264" t="s">
        <v>47</v>
      </c>
      <c r="G264">
        <v>0</v>
      </c>
      <c r="H264" s="79">
        <v>300003</v>
      </c>
      <c r="I264">
        <v>112.5</v>
      </c>
      <c r="J264">
        <v>0</v>
      </c>
      <c r="K264" t="s">
        <v>48</v>
      </c>
      <c r="L264" t="s">
        <v>47</v>
      </c>
      <c r="M264" s="52" t="s">
        <v>59</v>
      </c>
    </row>
    <row r="265" spans="1:13" x14ac:dyDescent="0.3">
      <c r="A265" s="97" t="s">
        <v>449</v>
      </c>
      <c r="B265">
        <v>21007638</v>
      </c>
      <c r="C265" s="97" t="s">
        <v>448</v>
      </c>
      <c r="D265" s="97" t="s">
        <v>449</v>
      </c>
      <c r="E265">
        <v>21007638</v>
      </c>
      <c r="F265" t="s">
        <v>47</v>
      </c>
      <c r="G265">
        <v>0</v>
      </c>
      <c r="H265" s="79">
        <v>300003</v>
      </c>
      <c r="I265">
        <v>112.5</v>
      </c>
      <c r="J265">
        <v>0</v>
      </c>
      <c r="K265" t="s">
        <v>48</v>
      </c>
      <c r="L265" t="s">
        <v>47</v>
      </c>
      <c r="M265" s="52" t="s">
        <v>47</v>
      </c>
    </row>
    <row r="266" spans="1:13" x14ac:dyDescent="0.3">
      <c r="A266" t="s">
        <v>450</v>
      </c>
      <c r="B266">
        <v>10836326</v>
      </c>
      <c r="C266" t="s">
        <v>5018</v>
      </c>
      <c r="D266" t="s">
        <v>450</v>
      </c>
      <c r="E266">
        <v>10836326</v>
      </c>
      <c r="F266" t="s">
        <v>47</v>
      </c>
      <c r="G266">
        <v>3</v>
      </c>
      <c r="I266">
        <v>137.5</v>
      </c>
      <c r="J266">
        <v>1</v>
      </c>
      <c r="K266" t="s">
        <v>77</v>
      </c>
      <c r="L266" t="s">
        <v>47</v>
      </c>
      <c r="M266" s="52" t="s">
        <v>47</v>
      </c>
    </row>
    <row r="267" spans="1:13" x14ac:dyDescent="0.3">
      <c r="A267" t="s">
        <v>451</v>
      </c>
      <c r="B267">
        <v>10929069</v>
      </c>
      <c r="C267" t="s">
        <v>5019</v>
      </c>
      <c r="D267" t="s">
        <v>451</v>
      </c>
      <c r="E267">
        <v>10929069</v>
      </c>
      <c r="F267" t="s">
        <v>47</v>
      </c>
      <c r="G267">
        <v>1</v>
      </c>
      <c r="H267" s="79">
        <v>300003</v>
      </c>
      <c r="I267">
        <v>112.5</v>
      </c>
      <c r="J267">
        <v>0</v>
      </c>
      <c r="K267" t="s">
        <v>48</v>
      </c>
      <c r="L267" t="s">
        <v>47</v>
      </c>
      <c r="M267" s="52" t="s">
        <v>59</v>
      </c>
    </row>
    <row r="268" spans="1:13" x14ac:dyDescent="0.3">
      <c r="A268" t="s">
        <v>452</v>
      </c>
      <c r="B268">
        <v>23648952</v>
      </c>
      <c r="C268" t="s">
        <v>5020</v>
      </c>
      <c r="D268" t="s">
        <v>452</v>
      </c>
      <c r="E268">
        <v>23648952</v>
      </c>
      <c r="F268" t="s">
        <v>47</v>
      </c>
      <c r="H268" s="79">
        <v>300003</v>
      </c>
      <c r="I268">
        <v>112.5</v>
      </c>
      <c r="J268">
        <v>0</v>
      </c>
      <c r="K268" t="s">
        <v>48</v>
      </c>
      <c r="L268" t="s">
        <v>47</v>
      </c>
      <c r="M268" s="52" t="s">
        <v>47</v>
      </c>
    </row>
    <row r="269" spans="1:13" x14ac:dyDescent="0.3">
      <c r="A269" t="s">
        <v>453</v>
      </c>
      <c r="B269">
        <v>15006897</v>
      </c>
      <c r="C269" t="s">
        <v>5021</v>
      </c>
      <c r="D269" t="s">
        <v>453</v>
      </c>
      <c r="E269">
        <v>15006897</v>
      </c>
      <c r="F269" t="s">
        <v>47</v>
      </c>
      <c r="G269">
        <v>0</v>
      </c>
      <c r="H269" s="79">
        <v>300003</v>
      </c>
      <c r="I269">
        <v>112.5</v>
      </c>
      <c r="J269">
        <v>2</v>
      </c>
      <c r="K269" t="s">
        <v>48</v>
      </c>
      <c r="L269" t="s">
        <v>47</v>
      </c>
      <c r="M269" s="52" t="s">
        <v>59</v>
      </c>
    </row>
    <row r="270" spans="1:13" x14ac:dyDescent="0.3">
      <c r="A270" t="s">
        <v>455</v>
      </c>
      <c r="B270">
        <v>10862657</v>
      </c>
      <c r="C270" t="s">
        <v>5022</v>
      </c>
      <c r="D270" t="s">
        <v>455</v>
      </c>
      <c r="E270">
        <v>10862657</v>
      </c>
      <c r="F270" t="s">
        <v>47</v>
      </c>
      <c r="G270">
        <v>1</v>
      </c>
      <c r="H270" s="79">
        <v>300001</v>
      </c>
      <c r="I270">
        <v>129.75</v>
      </c>
      <c r="J270">
        <v>1</v>
      </c>
      <c r="K270" t="s">
        <v>118</v>
      </c>
      <c r="L270" t="s">
        <v>47</v>
      </c>
      <c r="M270" s="52" t="s">
        <v>47</v>
      </c>
    </row>
    <row r="271" spans="1:13" x14ac:dyDescent="0.3">
      <c r="A271" t="s">
        <v>4124</v>
      </c>
      <c r="B271">
        <v>14046922</v>
      </c>
      <c r="C271" t="s">
        <v>5023</v>
      </c>
      <c r="D271" t="s">
        <v>4124</v>
      </c>
      <c r="E271">
        <v>14046922</v>
      </c>
      <c r="F271" t="s">
        <v>47</v>
      </c>
      <c r="G271">
        <v>0</v>
      </c>
      <c r="H271" s="79">
        <v>300003</v>
      </c>
      <c r="I271">
        <v>112.5</v>
      </c>
      <c r="J271">
        <v>0</v>
      </c>
      <c r="K271" t="s">
        <v>48</v>
      </c>
      <c r="L271" t="s">
        <v>47</v>
      </c>
      <c r="M271" s="52" t="s">
        <v>59</v>
      </c>
    </row>
    <row r="272" spans="1:13" x14ac:dyDescent="0.3">
      <c r="A272" t="s">
        <v>458</v>
      </c>
      <c r="B272">
        <v>15239844</v>
      </c>
      <c r="C272" t="s">
        <v>457</v>
      </c>
      <c r="D272" t="s">
        <v>458</v>
      </c>
      <c r="E272">
        <v>15239844</v>
      </c>
      <c r="F272" t="s">
        <v>47</v>
      </c>
      <c r="G272">
        <v>0</v>
      </c>
      <c r="H272" s="79">
        <v>300002</v>
      </c>
      <c r="I272">
        <v>120.83</v>
      </c>
      <c r="J272">
        <v>0</v>
      </c>
      <c r="K272" t="s">
        <v>61</v>
      </c>
      <c r="L272" t="s">
        <v>47</v>
      </c>
      <c r="M272" s="52" t="s">
        <v>59</v>
      </c>
    </row>
    <row r="273" spans="1:13" x14ac:dyDescent="0.3">
      <c r="A273" t="s">
        <v>459</v>
      </c>
      <c r="B273">
        <v>10864199</v>
      </c>
      <c r="C273" t="s">
        <v>5024</v>
      </c>
      <c r="D273" t="s">
        <v>459</v>
      </c>
      <c r="E273">
        <v>10864199</v>
      </c>
      <c r="F273" t="s">
        <v>47</v>
      </c>
      <c r="G273">
        <v>6</v>
      </c>
      <c r="H273" s="79">
        <v>300002</v>
      </c>
      <c r="I273">
        <v>120.83</v>
      </c>
      <c r="J273">
        <v>0</v>
      </c>
      <c r="K273" t="s">
        <v>61</v>
      </c>
      <c r="L273" t="s">
        <v>47</v>
      </c>
      <c r="M273" s="52" t="s">
        <v>59</v>
      </c>
    </row>
    <row r="274" spans="1:13" x14ac:dyDescent="0.3">
      <c r="A274" t="s">
        <v>461</v>
      </c>
      <c r="B274">
        <v>23085213</v>
      </c>
      <c r="C274" t="s">
        <v>5025</v>
      </c>
      <c r="D274" t="s">
        <v>461</v>
      </c>
      <c r="E274">
        <v>23085213</v>
      </c>
      <c r="F274" t="s">
        <v>47</v>
      </c>
      <c r="G274">
        <v>0</v>
      </c>
      <c r="H274" s="79">
        <v>300002</v>
      </c>
      <c r="I274">
        <v>120.83</v>
      </c>
      <c r="J274">
        <v>1</v>
      </c>
      <c r="K274" t="s">
        <v>61</v>
      </c>
      <c r="L274" t="s">
        <v>47</v>
      </c>
      <c r="M274" s="52" t="s">
        <v>47</v>
      </c>
    </row>
    <row r="275" spans="1:13" x14ac:dyDescent="0.3">
      <c r="A275" t="s">
        <v>464</v>
      </c>
      <c r="B275">
        <v>10846796</v>
      </c>
      <c r="C275" t="s">
        <v>463</v>
      </c>
      <c r="D275" t="s">
        <v>464</v>
      </c>
      <c r="E275">
        <v>10846796</v>
      </c>
      <c r="F275" t="s">
        <v>47</v>
      </c>
      <c r="G275">
        <v>1</v>
      </c>
      <c r="I275">
        <v>137.5</v>
      </c>
      <c r="J275">
        <v>0</v>
      </c>
      <c r="K275" t="s">
        <v>77</v>
      </c>
      <c r="L275" t="s">
        <v>47</v>
      </c>
      <c r="M275" s="52" t="s">
        <v>59</v>
      </c>
    </row>
    <row r="276" spans="1:13" x14ac:dyDescent="0.3">
      <c r="A276" t="s">
        <v>465</v>
      </c>
      <c r="B276">
        <v>10987835</v>
      </c>
      <c r="C276" t="s">
        <v>5026</v>
      </c>
      <c r="D276" t="s">
        <v>465</v>
      </c>
      <c r="E276">
        <v>10987835</v>
      </c>
      <c r="F276" t="s">
        <v>59</v>
      </c>
      <c r="G276">
        <v>6</v>
      </c>
      <c r="H276" s="79">
        <v>300003</v>
      </c>
      <c r="I276">
        <v>112.5</v>
      </c>
      <c r="J276">
        <v>3</v>
      </c>
      <c r="K276" t="s">
        <v>48</v>
      </c>
      <c r="L276" t="s">
        <v>59</v>
      </c>
      <c r="M276" s="52" t="s">
        <v>59</v>
      </c>
    </row>
    <row r="277" spans="1:13" x14ac:dyDescent="0.3">
      <c r="A277" t="s">
        <v>468</v>
      </c>
      <c r="B277">
        <v>10836039</v>
      </c>
      <c r="C277" t="s">
        <v>467</v>
      </c>
      <c r="D277" t="s">
        <v>468</v>
      </c>
      <c r="E277">
        <v>10836039</v>
      </c>
      <c r="F277" t="s">
        <v>47</v>
      </c>
      <c r="H277" s="79">
        <v>300002</v>
      </c>
      <c r="I277">
        <v>120.83</v>
      </c>
      <c r="J277">
        <v>0</v>
      </c>
      <c r="K277" t="s">
        <v>61</v>
      </c>
      <c r="L277" t="s">
        <v>47</v>
      </c>
      <c r="M277" s="52" t="s">
        <v>47</v>
      </c>
    </row>
    <row r="278" spans="1:13" x14ac:dyDescent="0.3">
      <c r="A278" t="s">
        <v>469</v>
      </c>
      <c r="B278">
        <v>21004192</v>
      </c>
      <c r="C278" t="s">
        <v>3208</v>
      </c>
      <c r="D278" t="s">
        <v>469</v>
      </c>
      <c r="E278">
        <v>21004192</v>
      </c>
      <c r="F278" t="s">
        <v>47</v>
      </c>
      <c r="G278">
        <v>1</v>
      </c>
      <c r="H278" s="79">
        <v>300002</v>
      </c>
      <c r="I278">
        <v>120.83</v>
      </c>
      <c r="J278">
        <v>1</v>
      </c>
      <c r="K278" t="s">
        <v>61</v>
      </c>
      <c r="L278" t="s">
        <v>47</v>
      </c>
      <c r="M278" s="52" t="s">
        <v>47</v>
      </c>
    </row>
    <row r="279" spans="1:13" x14ac:dyDescent="0.3">
      <c r="A279" t="s">
        <v>4125</v>
      </c>
      <c r="B279">
        <v>21003346</v>
      </c>
      <c r="C279" t="s">
        <v>5027</v>
      </c>
      <c r="D279" t="s">
        <v>4125</v>
      </c>
      <c r="E279">
        <v>21003346</v>
      </c>
      <c r="F279" t="s">
        <v>47</v>
      </c>
      <c r="H279" s="79">
        <v>300003</v>
      </c>
      <c r="I279">
        <v>112.5</v>
      </c>
      <c r="J279">
        <v>0</v>
      </c>
      <c r="K279" t="s">
        <v>48</v>
      </c>
      <c r="L279" t="s">
        <v>47</v>
      </c>
      <c r="M279" s="52" t="s">
        <v>47</v>
      </c>
    </row>
    <row r="280" spans="1:13" x14ac:dyDescent="0.3">
      <c r="A280" t="s">
        <v>471</v>
      </c>
      <c r="B280">
        <v>15230669</v>
      </c>
      <c r="C280" t="s">
        <v>5028</v>
      </c>
      <c r="D280" t="s">
        <v>471</v>
      </c>
      <c r="E280">
        <v>15230669</v>
      </c>
      <c r="F280" t="s">
        <v>47</v>
      </c>
      <c r="G280">
        <v>0</v>
      </c>
      <c r="H280" s="79">
        <v>300002</v>
      </c>
      <c r="I280">
        <v>120.83</v>
      </c>
      <c r="J280">
        <v>0</v>
      </c>
      <c r="K280" t="s">
        <v>61</v>
      </c>
      <c r="L280" t="s">
        <v>47</v>
      </c>
      <c r="M280" s="52" t="s">
        <v>59</v>
      </c>
    </row>
    <row r="281" spans="1:13" x14ac:dyDescent="0.3">
      <c r="A281" t="s">
        <v>472</v>
      </c>
      <c r="B281">
        <v>21000685</v>
      </c>
      <c r="C281" t="s">
        <v>5029</v>
      </c>
      <c r="D281" t="s">
        <v>472</v>
      </c>
      <c r="E281">
        <v>21000685</v>
      </c>
      <c r="F281" t="s">
        <v>47</v>
      </c>
      <c r="H281" s="79">
        <v>300003</v>
      </c>
      <c r="I281">
        <v>112.5</v>
      </c>
      <c r="J281">
        <v>0</v>
      </c>
      <c r="K281" t="s">
        <v>48</v>
      </c>
      <c r="L281" t="s">
        <v>47</v>
      </c>
      <c r="M281" s="52" t="s">
        <v>47</v>
      </c>
    </row>
    <row r="282" spans="1:13" x14ac:dyDescent="0.3">
      <c r="A282" t="s">
        <v>473</v>
      </c>
      <c r="B282">
        <v>21004327</v>
      </c>
      <c r="C282" t="s">
        <v>5030</v>
      </c>
      <c r="D282" t="s">
        <v>473</v>
      </c>
      <c r="E282">
        <v>21004327</v>
      </c>
      <c r="F282" t="s">
        <v>47</v>
      </c>
      <c r="G282">
        <v>0</v>
      </c>
      <c r="H282" s="79">
        <v>300003</v>
      </c>
      <c r="I282">
        <v>112.5</v>
      </c>
      <c r="J282">
        <v>1</v>
      </c>
      <c r="K282" t="s">
        <v>48</v>
      </c>
      <c r="L282" t="s">
        <v>47</v>
      </c>
      <c r="M282" s="52" t="s">
        <v>59</v>
      </c>
    </row>
    <row r="283" spans="1:13" x14ac:dyDescent="0.3">
      <c r="A283" t="s">
        <v>475</v>
      </c>
      <c r="B283">
        <v>10842379</v>
      </c>
      <c r="C283" t="s">
        <v>474</v>
      </c>
      <c r="D283" t="s">
        <v>475</v>
      </c>
      <c r="E283">
        <v>10842379</v>
      </c>
      <c r="F283" t="s">
        <v>47</v>
      </c>
      <c r="H283" s="79">
        <v>300003</v>
      </c>
      <c r="I283">
        <v>112.5</v>
      </c>
      <c r="J283">
        <v>0</v>
      </c>
      <c r="K283" t="s">
        <v>48</v>
      </c>
      <c r="L283" t="s">
        <v>47</v>
      </c>
      <c r="M283" s="52" t="s">
        <v>47</v>
      </c>
    </row>
    <row r="284" spans="1:13" x14ac:dyDescent="0.3">
      <c r="A284" t="s">
        <v>476</v>
      </c>
      <c r="B284">
        <v>11023051</v>
      </c>
      <c r="C284" t="s">
        <v>5031</v>
      </c>
      <c r="D284" t="s">
        <v>476</v>
      </c>
      <c r="E284">
        <v>11023051</v>
      </c>
      <c r="F284" t="s">
        <v>47</v>
      </c>
      <c r="G284">
        <v>1</v>
      </c>
      <c r="H284" s="79">
        <v>300003</v>
      </c>
      <c r="I284">
        <v>112.5</v>
      </c>
      <c r="J284">
        <v>0</v>
      </c>
      <c r="K284" t="s">
        <v>48</v>
      </c>
      <c r="L284" t="s">
        <v>47</v>
      </c>
      <c r="M284" s="52" t="s">
        <v>59</v>
      </c>
    </row>
    <row r="285" spans="1:13" x14ac:dyDescent="0.3">
      <c r="A285" t="s">
        <v>477</v>
      </c>
      <c r="B285">
        <v>10848516</v>
      </c>
      <c r="C285" t="s">
        <v>5032</v>
      </c>
      <c r="D285" t="s">
        <v>477</v>
      </c>
      <c r="E285">
        <v>10848516</v>
      </c>
      <c r="F285" t="s">
        <v>47</v>
      </c>
      <c r="G285">
        <v>2</v>
      </c>
      <c r="I285">
        <v>137.5</v>
      </c>
      <c r="J285">
        <v>3</v>
      </c>
      <c r="K285" t="s">
        <v>77</v>
      </c>
      <c r="L285" t="s">
        <v>47</v>
      </c>
      <c r="M285" s="52" t="s">
        <v>59</v>
      </c>
    </row>
    <row r="286" spans="1:13" x14ac:dyDescent="0.3">
      <c r="A286" t="s">
        <v>479</v>
      </c>
      <c r="B286">
        <v>10836296</v>
      </c>
      <c r="C286" t="s">
        <v>478</v>
      </c>
      <c r="D286" t="s">
        <v>479</v>
      </c>
      <c r="E286">
        <v>10836296</v>
      </c>
      <c r="F286" t="s">
        <v>47</v>
      </c>
      <c r="G286">
        <v>0</v>
      </c>
      <c r="H286" s="79">
        <v>300002</v>
      </c>
      <c r="I286">
        <v>120.83</v>
      </c>
      <c r="J286">
        <v>0</v>
      </c>
      <c r="K286" t="s">
        <v>61</v>
      </c>
      <c r="L286" t="s">
        <v>47</v>
      </c>
      <c r="M286" s="52" t="s">
        <v>59</v>
      </c>
    </row>
    <row r="287" spans="1:13" x14ac:dyDescent="0.3">
      <c r="A287" t="s">
        <v>481</v>
      </c>
      <c r="B287">
        <v>21007498</v>
      </c>
      <c r="C287" t="s">
        <v>480</v>
      </c>
      <c r="D287" t="s">
        <v>481</v>
      </c>
      <c r="E287">
        <v>21007498</v>
      </c>
      <c r="F287" t="s">
        <v>47</v>
      </c>
      <c r="G287">
        <v>0</v>
      </c>
      <c r="H287" s="79">
        <v>300002</v>
      </c>
      <c r="I287">
        <v>120.83</v>
      </c>
      <c r="J287">
        <v>0</v>
      </c>
      <c r="K287" t="s">
        <v>61</v>
      </c>
      <c r="L287" t="s">
        <v>47</v>
      </c>
      <c r="M287" s="52" t="s">
        <v>59</v>
      </c>
    </row>
    <row r="288" spans="1:13" x14ac:dyDescent="0.3">
      <c r="A288" t="s">
        <v>484</v>
      </c>
      <c r="B288">
        <v>10862706</v>
      </c>
      <c r="C288" t="s">
        <v>483</v>
      </c>
      <c r="D288" t="s">
        <v>484</v>
      </c>
      <c r="E288">
        <v>10862706</v>
      </c>
      <c r="F288" t="s">
        <v>47</v>
      </c>
      <c r="G288">
        <v>4</v>
      </c>
      <c r="I288">
        <v>137.5</v>
      </c>
      <c r="J288">
        <v>0</v>
      </c>
      <c r="K288" t="s">
        <v>77</v>
      </c>
      <c r="L288" t="s">
        <v>47</v>
      </c>
      <c r="M288" s="52" t="s">
        <v>59</v>
      </c>
    </row>
    <row r="289" spans="1:13" x14ac:dyDescent="0.3">
      <c r="A289" t="s">
        <v>486</v>
      </c>
      <c r="B289">
        <v>10866407</v>
      </c>
      <c r="C289" t="s">
        <v>5033</v>
      </c>
      <c r="D289" t="s">
        <v>486</v>
      </c>
      <c r="E289">
        <v>10866407</v>
      </c>
      <c r="F289" t="s">
        <v>47</v>
      </c>
      <c r="G289">
        <v>4</v>
      </c>
      <c r="H289" s="79">
        <v>300003</v>
      </c>
      <c r="I289">
        <v>112.5</v>
      </c>
      <c r="J289">
        <v>0</v>
      </c>
      <c r="K289" t="s">
        <v>48</v>
      </c>
      <c r="L289" t="s">
        <v>47</v>
      </c>
      <c r="M289" s="52" t="s">
        <v>47</v>
      </c>
    </row>
    <row r="290" spans="1:13" x14ac:dyDescent="0.3">
      <c r="A290" t="s">
        <v>4126</v>
      </c>
      <c r="B290">
        <v>23121881</v>
      </c>
      <c r="C290" t="s">
        <v>5034</v>
      </c>
      <c r="D290" t="s">
        <v>4126</v>
      </c>
      <c r="E290">
        <v>23121881</v>
      </c>
      <c r="F290" t="s">
        <v>47</v>
      </c>
      <c r="G290">
        <v>0</v>
      </c>
      <c r="I290">
        <v>129.16999999999999</v>
      </c>
      <c r="J290">
        <v>1</v>
      </c>
      <c r="K290" t="s">
        <v>4887</v>
      </c>
      <c r="L290" t="s">
        <v>47</v>
      </c>
      <c r="M290" s="52" t="s">
        <v>59</v>
      </c>
    </row>
    <row r="291" spans="1:13" x14ac:dyDescent="0.3">
      <c r="A291" t="s">
        <v>487</v>
      </c>
      <c r="B291">
        <v>15361442</v>
      </c>
      <c r="C291" t="s">
        <v>5035</v>
      </c>
      <c r="D291" t="s">
        <v>487</v>
      </c>
      <c r="E291">
        <v>15361442</v>
      </c>
      <c r="F291" t="s">
        <v>47</v>
      </c>
      <c r="G291">
        <v>0</v>
      </c>
      <c r="H291" s="79">
        <v>300002</v>
      </c>
      <c r="I291">
        <v>120.83</v>
      </c>
      <c r="J291">
        <v>0</v>
      </c>
      <c r="K291" t="s">
        <v>61</v>
      </c>
      <c r="L291" t="s">
        <v>47</v>
      </c>
      <c r="M291" s="52" t="s">
        <v>59</v>
      </c>
    </row>
    <row r="292" spans="1:13" x14ac:dyDescent="0.3">
      <c r="A292" t="s">
        <v>3438</v>
      </c>
      <c r="B292">
        <v>15397502</v>
      </c>
      <c r="C292" t="s">
        <v>3696</v>
      </c>
      <c r="D292" t="s">
        <v>3438</v>
      </c>
      <c r="E292">
        <v>15397502</v>
      </c>
      <c r="F292" t="s">
        <v>47</v>
      </c>
      <c r="G292">
        <v>0</v>
      </c>
      <c r="H292" s="79">
        <v>300003</v>
      </c>
      <c r="I292">
        <v>112.5</v>
      </c>
      <c r="J292">
        <v>0</v>
      </c>
      <c r="K292" t="s">
        <v>48</v>
      </c>
      <c r="L292" t="s">
        <v>47</v>
      </c>
      <c r="M292" s="52" t="s">
        <v>59</v>
      </c>
    </row>
    <row r="293" spans="1:13" x14ac:dyDescent="0.3">
      <c r="A293" t="s">
        <v>489</v>
      </c>
      <c r="B293">
        <v>21007411</v>
      </c>
      <c r="C293" t="s">
        <v>5036</v>
      </c>
      <c r="D293" t="s">
        <v>489</v>
      </c>
      <c r="E293">
        <v>21007411</v>
      </c>
      <c r="F293" t="s">
        <v>47</v>
      </c>
      <c r="G293">
        <v>0</v>
      </c>
      <c r="H293" s="79">
        <v>300003</v>
      </c>
      <c r="I293">
        <v>112.5</v>
      </c>
      <c r="J293">
        <v>0</v>
      </c>
      <c r="K293" t="s">
        <v>48</v>
      </c>
      <c r="L293" t="s">
        <v>47</v>
      </c>
      <c r="M293" s="52" t="s">
        <v>59</v>
      </c>
    </row>
    <row r="294" spans="1:13" x14ac:dyDescent="0.3">
      <c r="A294" t="s">
        <v>491</v>
      </c>
      <c r="B294">
        <v>10845465</v>
      </c>
      <c r="C294" t="s">
        <v>490</v>
      </c>
      <c r="D294" t="s">
        <v>491</v>
      </c>
      <c r="E294">
        <v>10845465</v>
      </c>
      <c r="F294" t="s">
        <v>47</v>
      </c>
      <c r="G294">
        <v>0</v>
      </c>
      <c r="H294" s="79">
        <v>300002</v>
      </c>
      <c r="I294">
        <v>120.83</v>
      </c>
      <c r="J294">
        <v>0</v>
      </c>
      <c r="K294" t="s">
        <v>61</v>
      </c>
      <c r="L294" t="s">
        <v>47</v>
      </c>
      <c r="M294" s="52" t="s">
        <v>59</v>
      </c>
    </row>
    <row r="295" spans="1:13" x14ac:dyDescent="0.3">
      <c r="A295" t="s">
        <v>492</v>
      </c>
      <c r="B295">
        <v>10991810</v>
      </c>
      <c r="C295" t="s">
        <v>5037</v>
      </c>
      <c r="D295" t="s">
        <v>492</v>
      </c>
      <c r="E295">
        <v>10991810</v>
      </c>
      <c r="F295" t="s">
        <v>47</v>
      </c>
      <c r="H295" s="79">
        <v>300002</v>
      </c>
      <c r="I295">
        <v>120.83</v>
      </c>
      <c r="J295">
        <v>0</v>
      </c>
      <c r="K295" t="s">
        <v>61</v>
      </c>
      <c r="L295" t="s">
        <v>47</v>
      </c>
      <c r="M295" s="52" t="s">
        <v>47</v>
      </c>
    </row>
    <row r="296" spans="1:13" x14ac:dyDescent="0.3">
      <c r="A296" t="s">
        <v>494</v>
      </c>
      <c r="B296">
        <v>10857203</v>
      </c>
      <c r="C296" t="s">
        <v>493</v>
      </c>
      <c r="D296" t="s">
        <v>494</v>
      </c>
      <c r="E296">
        <v>10857203</v>
      </c>
      <c r="F296" t="s">
        <v>47</v>
      </c>
      <c r="G296">
        <v>0</v>
      </c>
      <c r="H296" s="79">
        <v>300003</v>
      </c>
      <c r="I296">
        <v>112.5</v>
      </c>
      <c r="J296">
        <v>0</v>
      </c>
      <c r="K296" t="s">
        <v>48</v>
      </c>
      <c r="L296" t="s">
        <v>47</v>
      </c>
      <c r="M296" s="52" t="s">
        <v>47</v>
      </c>
    </row>
    <row r="297" spans="1:13" x14ac:dyDescent="0.3">
      <c r="A297" t="s">
        <v>496</v>
      </c>
      <c r="B297">
        <v>23011185</v>
      </c>
      <c r="C297" t="s">
        <v>5038</v>
      </c>
      <c r="D297" t="s">
        <v>496</v>
      </c>
      <c r="E297">
        <v>23011185</v>
      </c>
      <c r="F297" t="s">
        <v>47</v>
      </c>
      <c r="H297" s="79">
        <v>300003</v>
      </c>
      <c r="I297">
        <v>112.5</v>
      </c>
      <c r="J297">
        <v>0</v>
      </c>
      <c r="K297" t="s">
        <v>48</v>
      </c>
      <c r="L297" t="s">
        <v>47</v>
      </c>
      <c r="M297" s="52" t="s">
        <v>47</v>
      </c>
    </row>
    <row r="298" spans="1:13" x14ac:dyDescent="0.3">
      <c r="A298" t="s">
        <v>495</v>
      </c>
      <c r="B298">
        <v>10834950</v>
      </c>
      <c r="C298" t="s">
        <v>3697</v>
      </c>
      <c r="D298" t="s">
        <v>495</v>
      </c>
      <c r="E298">
        <v>10834950</v>
      </c>
      <c r="F298" t="s">
        <v>59</v>
      </c>
      <c r="G298">
        <v>0</v>
      </c>
      <c r="H298" s="79">
        <v>300001</v>
      </c>
      <c r="I298">
        <v>129.75</v>
      </c>
      <c r="J298">
        <v>0</v>
      </c>
      <c r="K298" t="s">
        <v>118</v>
      </c>
      <c r="L298" t="s">
        <v>59</v>
      </c>
      <c r="M298" s="52" t="s">
        <v>59</v>
      </c>
    </row>
    <row r="299" spans="1:13" x14ac:dyDescent="0.3">
      <c r="A299" t="s">
        <v>498</v>
      </c>
      <c r="B299">
        <v>23322507</v>
      </c>
      <c r="C299" t="s">
        <v>5039</v>
      </c>
      <c r="D299" t="s">
        <v>498</v>
      </c>
      <c r="E299">
        <v>23322507</v>
      </c>
      <c r="F299" t="s">
        <v>47</v>
      </c>
      <c r="G299">
        <v>2</v>
      </c>
      <c r="H299" s="79">
        <v>300003</v>
      </c>
      <c r="I299">
        <v>112.5</v>
      </c>
      <c r="J299">
        <v>1</v>
      </c>
      <c r="K299" t="s">
        <v>48</v>
      </c>
      <c r="L299" t="s">
        <v>47</v>
      </c>
      <c r="M299" s="52" t="s">
        <v>47</v>
      </c>
    </row>
    <row r="300" spans="1:13" x14ac:dyDescent="0.3">
      <c r="A300" t="s">
        <v>499</v>
      </c>
      <c r="B300">
        <v>16111914</v>
      </c>
      <c r="C300" t="s">
        <v>5040</v>
      </c>
      <c r="D300" t="s">
        <v>499</v>
      </c>
      <c r="E300">
        <v>16111914</v>
      </c>
      <c r="F300" t="s">
        <v>47</v>
      </c>
      <c r="G300">
        <v>2</v>
      </c>
      <c r="H300" s="79">
        <v>300003</v>
      </c>
      <c r="I300">
        <v>112.5</v>
      </c>
      <c r="J300">
        <v>0</v>
      </c>
      <c r="K300" t="s">
        <v>48</v>
      </c>
      <c r="L300" t="s">
        <v>47</v>
      </c>
      <c r="M300" s="52" t="s">
        <v>47</v>
      </c>
    </row>
    <row r="301" spans="1:13" x14ac:dyDescent="0.3">
      <c r="A301" t="s">
        <v>501</v>
      </c>
      <c r="B301">
        <v>10866148</v>
      </c>
      <c r="C301" t="s">
        <v>500</v>
      </c>
      <c r="D301" t="s">
        <v>501</v>
      </c>
      <c r="E301">
        <v>10866148</v>
      </c>
      <c r="F301" t="s">
        <v>47</v>
      </c>
      <c r="G301">
        <v>9</v>
      </c>
      <c r="H301" s="79">
        <v>300002</v>
      </c>
      <c r="I301">
        <v>120.83</v>
      </c>
      <c r="J301">
        <v>0</v>
      </c>
      <c r="K301" t="s">
        <v>61</v>
      </c>
      <c r="L301" t="s">
        <v>47</v>
      </c>
      <c r="M301" s="52" t="s">
        <v>47</v>
      </c>
    </row>
    <row r="302" spans="1:13" x14ac:dyDescent="0.3">
      <c r="A302" t="s">
        <v>4127</v>
      </c>
      <c r="B302">
        <v>23046840</v>
      </c>
      <c r="C302" t="s">
        <v>5041</v>
      </c>
      <c r="D302" t="s">
        <v>4127</v>
      </c>
      <c r="E302">
        <v>23046840</v>
      </c>
      <c r="F302" t="s">
        <v>47</v>
      </c>
      <c r="G302">
        <v>0</v>
      </c>
      <c r="H302" s="79">
        <v>300003</v>
      </c>
      <c r="I302">
        <v>112.5</v>
      </c>
      <c r="J302">
        <v>1</v>
      </c>
      <c r="K302" t="s">
        <v>48</v>
      </c>
      <c r="L302" t="s">
        <v>47</v>
      </c>
      <c r="M302" s="52" t="s">
        <v>59</v>
      </c>
    </row>
    <row r="303" spans="1:13" x14ac:dyDescent="0.3">
      <c r="A303" t="s">
        <v>503</v>
      </c>
      <c r="B303">
        <v>18017125</v>
      </c>
      <c r="C303" t="s">
        <v>5042</v>
      </c>
      <c r="D303" t="s">
        <v>503</v>
      </c>
      <c r="E303">
        <v>18017125</v>
      </c>
      <c r="F303" t="s">
        <v>47</v>
      </c>
      <c r="H303" s="79">
        <v>300003</v>
      </c>
      <c r="I303">
        <v>112.5</v>
      </c>
      <c r="J303">
        <v>1</v>
      </c>
      <c r="K303" t="s">
        <v>48</v>
      </c>
      <c r="L303" t="s">
        <v>47</v>
      </c>
      <c r="M303" s="52" t="s">
        <v>47</v>
      </c>
    </row>
    <row r="304" spans="1:13" x14ac:dyDescent="0.3">
      <c r="A304" t="s">
        <v>505</v>
      </c>
      <c r="B304">
        <v>10981374</v>
      </c>
      <c r="C304" t="s">
        <v>504</v>
      </c>
      <c r="D304" t="s">
        <v>505</v>
      </c>
      <c r="E304">
        <v>10981374</v>
      </c>
      <c r="F304" t="s">
        <v>47</v>
      </c>
      <c r="G304">
        <v>1</v>
      </c>
      <c r="H304" s="79">
        <v>300003</v>
      </c>
      <c r="I304">
        <v>112.5</v>
      </c>
      <c r="J304">
        <v>1</v>
      </c>
      <c r="K304" t="s">
        <v>48</v>
      </c>
      <c r="L304" t="s">
        <v>47</v>
      </c>
      <c r="M304" s="52" t="s">
        <v>59</v>
      </c>
    </row>
    <row r="305" spans="1:13" x14ac:dyDescent="0.3">
      <c r="A305" t="s">
        <v>4128</v>
      </c>
      <c r="B305">
        <v>10846605</v>
      </c>
      <c r="C305" t="s">
        <v>3698</v>
      </c>
      <c r="D305" t="s">
        <v>4128</v>
      </c>
      <c r="E305">
        <v>10846605</v>
      </c>
      <c r="F305" t="s">
        <v>47</v>
      </c>
      <c r="G305">
        <v>1</v>
      </c>
      <c r="I305">
        <v>129.16999999999999</v>
      </c>
      <c r="J305">
        <v>2</v>
      </c>
      <c r="K305" t="s">
        <v>4887</v>
      </c>
      <c r="L305" t="s">
        <v>47</v>
      </c>
      <c r="M305" s="52" t="s">
        <v>59</v>
      </c>
    </row>
    <row r="306" spans="1:13" x14ac:dyDescent="0.3">
      <c r="A306" t="s">
        <v>506</v>
      </c>
      <c r="B306">
        <v>23004053</v>
      </c>
      <c r="C306" t="s">
        <v>5043</v>
      </c>
      <c r="D306" t="s">
        <v>506</v>
      </c>
      <c r="E306">
        <v>23004053</v>
      </c>
      <c r="F306" t="s">
        <v>59</v>
      </c>
      <c r="G306">
        <v>0</v>
      </c>
      <c r="H306" s="79">
        <v>300003</v>
      </c>
      <c r="I306">
        <v>112.5</v>
      </c>
      <c r="J306">
        <v>0</v>
      </c>
      <c r="K306" t="s">
        <v>48</v>
      </c>
      <c r="L306" t="s">
        <v>59</v>
      </c>
      <c r="M306" s="52" t="s">
        <v>59</v>
      </c>
    </row>
    <row r="307" spans="1:13" x14ac:dyDescent="0.3">
      <c r="A307" t="s">
        <v>4129</v>
      </c>
      <c r="B307">
        <v>23162155</v>
      </c>
      <c r="C307" t="s">
        <v>3699</v>
      </c>
      <c r="D307" t="s">
        <v>4129</v>
      </c>
      <c r="E307">
        <v>23162155</v>
      </c>
      <c r="F307" t="s">
        <v>47</v>
      </c>
      <c r="G307">
        <v>2</v>
      </c>
      <c r="H307" s="79">
        <v>300003</v>
      </c>
      <c r="I307">
        <v>112.5</v>
      </c>
      <c r="J307">
        <v>0</v>
      </c>
      <c r="K307" t="s">
        <v>48</v>
      </c>
      <c r="L307" t="s">
        <v>47</v>
      </c>
      <c r="M307" s="52" t="s">
        <v>59</v>
      </c>
    </row>
    <row r="308" spans="1:13" x14ac:dyDescent="0.3">
      <c r="A308" t="s">
        <v>508</v>
      </c>
      <c r="B308">
        <v>10884271</v>
      </c>
      <c r="C308" t="s">
        <v>5044</v>
      </c>
      <c r="D308" t="s">
        <v>508</v>
      </c>
      <c r="E308">
        <v>10884271</v>
      </c>
      <c r="F308" t="s">
        <v>59</v>
      </c>
      <c r="G308">
        <v>1</v>
      </c>
      <c r="H308" s="79">
        <v>300003</v>
      </c>
      <c r="I308">
        <v>112.5</v>
      </c>
      <c r="J308">
        <v>1</v>
      </c>
      <c r="K308" t="s">
        <v>48</v>
      </c>
      <c r="L308" t="s">
        <v>59</v>
      </c>
      <c r="M308" s="52" t="s">
        <v>59</v>
      </c>
    </row>
    <row r="309" spans="1:13" x14ac:dyDescent="0.3">
      <c r="A309" t="s">
        <v>511</v>
      </c>
      <c r="B309">
        <v>14027038</v>
      </c>
      <c r="C309" t="s">
        <v>510</v>
      </c>
      <c r="D309" t="s">
        <v>511</v>
      </c>
      <c r="E309">
        <v>14027038</v>
      </c>
      <c r="F309" t="s">
        <v>47</v>
      </c>
      <c r="G309">
        <v>0</v>
      </c>
      <c r="H309" s="79">
        <v>300003</v>
      </c>
      <c r="I309">
        <v>112.5</v>
      </c>
      <c r="J309">
        <v>0</v>
      </c>
      <c r="K309" t="s">
        <v>48</v>
      </c>
      <c r="L309" t="s">
        <v>47</v>
      </c>
      <c r="M309" s="52" t="s">
        <v>59</v>
      </c>
    </row>
    <row r="310" spans="1:13" x14ac:dyDescent="0.3">
      <c r="A310" t="s">
        <v>512</v>
      </c>
      <c r="B310">
        <v>21002506</v>
      </c>
      <c r="C310" t="s">
        <v>5045</v>
      </c>
      <c r="D310" t="s">
        <v>512</v>
      </c>
      <c r="E310">
        <v>21002506</v>
      </c>
      <c r="F310" t="s">
        <v>47</v>
      </c>
      <c r="G310">
        <v>0</v>
      </c>
      <c r="H310" s="79">
        <v>300002</v>
      </c>
      <c r="I310">
        <v>120.83</v>
      </c>
      <c r="J310">
        <v>0</v>
      </c>
      <c r="K310" t="s">
        <v>61</v>
      </c>
      <c r="L310" t="s">
        <v>47</v>
      </c>
      <c r="M310" s="52" t="s">
        <v>47</v>
      </c>
    </row>
    <row r="311" spans="1:13" x14ac:dyDescent="0.3">
      <c r="A311" t="s">
        <v>513</v>
      </c>
      <c r="B311">
        <v>10863129</v>
      </c>
      <c r="C311" t="s">
        <v>5046</v>
      </c>
      <c r="D311" t="s">
        <v>513</v>
      </c>
      <c r="E311">
        <v>10863129</v>
      </c>
      <c r="F311" t="s">
        <v>47</v>
      </c>
      <c r="G311">
        <v>1</v>
      </c>
      <c r="I311">
        <v>137.5</v>
      </c>
      <c r="J311">
        <v>1</v>
      </c>
      <c r="K311" t="s">
        <v>77</v>
      </c>
      <c r="L311" t="s">
        <v>47</v>
      </c>
      <c r="M311" s="52" t="s">
        <v>59</v>
      </c>
    </row>
    <row r="312" spans="1:13" x14ac:dyDescent="0.3">
      <c r="A312" t="s">
        <v>515</v>
      </c>
      <c r="B312">
        <v>23857157</v>
      </c>
      <c r="C312" t="s">
        <v>514</v>
      </c>
      <c r="D312" t="s">
        <v>515</v>
      </c>
      <c r="E312">
        <v>23857157</v>
      </c>
      <c r="F312" t="s">
        <v>47</v>
      </c>
      <c r="H312" s="79">
        <v>300003</v>
      </c>
      <c r="I312">
        <v>112.5</v>
      </c>
      <c r="J312">
        <v>0</v>
      </c>
      <c r="K312" t="s">
        <v>48</v>
      </c>
      <c r="L312" t="s">
        <v>47</v>
      </c>
      <c r="M312" s="52" t="s">
        <v>47</v>
      </c>
    </row>
    <row r="313" spans="1:13" x14ac:dyDescent="0.3">
      <c r="A313" t="s">
        <v>517</v>
      </c>
      <c r="B313">
        <v>12238961</v>
      </c>
      <c r="C313" t="s">
        <v>516</v>
      </c>
      <c r="D313" t="s">
        <v>517</v>
      </c>
      <c r="E313">
        <v>12238961</v>
      </c>
      <c r="F313" t="s">
        <v>47</v>
      </c>
      <c r="G313">
        <v>0</v>
      </c>
      <c r="H313" s="79">
        <v>300003</v>
      </c>
      <c r="I313">
        <v>112.5</v>
      </c>
      <c r="J313">
        <v>0</v>
      </c>
      <c r="K313" t="s">
        <v>48</v>
      </c>
      <c r="L313" t="s">
        <v>47</v>
      </c>
      <c r="M313" s="52" t="s">
        <v>59</v>
      </c>
    </row>
    <row r="314" spans="1:13" x14ac:dyDescent="0.3">
      <c r="A314" t="s">
        <v>518</v>
      </c>
      <c r="B314">
        <v>23007713</v>
      </c>
      <c r="C314" t="s">
        <v>5047</v>
      </c>
      <c r="D314" t="s">
        <v>518</v>
      </c>
      <c r="E314">
        <v>23007713</v>
      </c>
      <c r="F314" t="s">
        <v>47</v>
      </c>
      <c r="G314">
        <v>4</v>
      </c>
      <c r="H314" s="79">
        <v>300002</v>
      </c>
      <c r="I314">
        <v>120.83</v>
      </c>
      <c r="J314">
        <v>1</v>
      </c>
      <c r="K314" t="s">
        <v>61</v>
      </c>
      <c r="L314" t="s">
        <v>47</v>
      </c>
      <c r="M314" s="52" t="s">
        <v>47</v>
      </c>
    </row>
    <row r="315" spans="1:13" x14ac:dyDescent="0.3">
      <c r="A315" t="s">
        <v>519</v>
      </c>
      <c r="B315">
        <v>21003578</v>
      </c>
      <c r="C315" t="s">
        <v>5048</v>
      </c>
      <c r="D315" t="s">
        <v>519</v>
      </c>
      <c r="E315">
        <v>21003578</v>
      </c>
      <c r="F315" t="s">
        <v>47</v>
      </c>
      <c r="G315">
        <v>0</v>
      </c>
      <c r="H315" s="79">
        <v>300003</v>
      </c>
      <c r="I315">
        <v>112.5</v>
      </c>
      <c r="J315">
        <v>0</v>
      </c>
      <c r="K315" t="s">
        <v>48</v>
      </c>
      <c r="L315" t="s">
        <v>47</v>
      </c>
      <c r="M315" s="52" t="s">
        <v>59</v>
      </c>
    </row>
    <row r="316" spans="1:13" x14ac:dyDescent="0.3">
      <c r="A316" t="s">
        <v>520</v>
      </c>
      <c r="B316">
        <v>10863097</v>
      </c>
      <c r="C316" t="s">
        <v>3211</v>
      </c>
      <c r="D316" t="s">
        <v>520</v>
      </c>
      <c r="E316">
        <v>10863097</v>
      </c>
      <c r="F316" t="s">
        <v>47</v>
      </c>
      <c r="G316">
        <v>0</v>
      </c>
      <c r="I316">
        <v>129.16999999999999</v>
      </c>
      <c r="J316">
        <v>1</v>
      </c>
      <c r="K316" t="s">
        <v>4887</v>
      </c>
      <c r="L316" t="s">
        <v>47</v>
      </c>
      <c r="M316" s="52" t="s">
        <v>59</v>
      </c>
    </row>
    <row r="317" spans="1:13" x14ac:dyDescent="0.3">
      <c r="A317" t="s">
        <v>522</v>
      </c>
      <c r="B317">
        <v>10859268</v>
      </c>
      <c r="C317" t="s">
        <v>521</v>
      </c>
      <c r="D317" t="s">
        <v>522</v>
      </c>
      <c r="E317">
        <v>10859268</v>
      </c>
      <c r="F317" t="s">
        <v>47</v>
      </c>
      <c r="G317">
        <v>1</v>
      </c>
      <c r="I317">
        <v>129.75</v>
      </c>
      <c r="J317">
        <v>0</v>
      </c>
      <c r="K317" t="s">
        <v>86</v>
      </c>
      <c r="L317" t="s">
        <v>47</v>
      </c>
      <c r="M317" s="52" t="s">
        <v>59</v>
      </c>
    </row>
    <row r="318" spans="1:13" x14ac:dyDescent="0.3">
      <c r="A318" t="s">
        <v>524</v>
      </c>
      <c r="B318">
        <v>10857004</v>
      </c>
      <c r="C318" t="s">
        <v>5049</v>
      </c>
      <c r="D318" t="s">
        <v>524</v>
      </c>
      <c r="E318">
        <v>10857004</v>
      </c>
      <c r="F318" t="s">
        <v>47</v>
      </c>
      <c r="G318">
        <v>1</v>
      </c>
      <c r="H318" s="79">
        <v>300003</v>
      </c>
      <c r="I318">
        <v>112.5</v>
      </c>
      <c r="J318">
        <v>0</v>
      </c>
      <c r="K318" t="s">
        <v>48</v>
      </c>
      <c r="L318" t="s">
        <v>47</v>
      </c>
      <c r="M318" s="52" t="s">
        <v>59</v>
      </c>
    </row>
    <row r="319" spans="1:13" x14ac:dyDescent="0.3">
      <c r="A319" t="s">
        <v>3439</v>
      </c>
      <c r="B319">
        <v>23001686</v>
      </c>
      <c r="C319" t="s">
        <v>3571</v>
      </c>
      <c r="D319" t="s">
        <v>3439</v>
      </c>
      <c r="E319">
        <v>23001686</v>
      </c>
      <c r="F319" t="s">
        <v>47</v>
      </c>
      <c r="G319">
        <v>1</v>
      </c>
      <c r="H319" s="79">
        <v>300003</v>
      </c>
      <c r="I319">
        <v>112.5</v>
      </c>
      <c r="J319">
        <v>0</v>
      </c>
      <c r="K319" t="s">
        <v>48</v>
      </c>
      <c r="L319" t="s">
        <v>47</v>
      </c>
      <c r="M319" s="52" t="s">
        <v>59</v>
      </c>
    </row>
    <row r="320" spans="1:13" x14ac:dyDescent="0.3">
      <c r="A320" t="s">
        <v>3440</v>
      </c>
      <c r="B320">
        <v>23828506</v>
      </c>
      <c r="C320" t="s">
        <v>3572</v>
      </c>
      <c r="D320" t="s">
        <v>3440</v>
      </c>
      <c r="E320">
        <v>23828506</v>
      </c>
      <c r="F320" t="s">
        <v>47</v>
      </c>
      <c r="G320">
        <v>4</v>
      </c>
      <c r="H320" s="79">
        <v>300003</v>
      </c>
      <c r="I320">
        <v>112.5</v>
      </c>
      <c r="J320">
        <v>1</v>
      </c>
      <c r="K320" t="s">
        <v>48</v>
      </c>
      <c r="L320" t="s">
        <v>47</v>
      </c>
      <c r="M320" s="52" t="s">
        <v>59</v>
      </c>
    </row>
    <row r="321" spans="1:13" x14ac:dyDescent="0.3">
      <c r="A321" t="s">
        <v>526</v>
      </c>
      <c r="B321">
        <v>10850935</v>
      </c>
      <c r="C321" t="s">
        <v>525</v>
      </c>
      <c r="D321" t="s">
        <v>526</v>
      </c>
      <c r="E321">
        <v>10850935</v>
      </c>
      <c r="F321" t="s">
        <v>47</v>
      </c>
      <c r="G321">
        <v>5</v>
      </c>
      <c r="H321" s="79">
        <v>300001</v>
      </c>
      <c r="I321">
        <v>129.75</v>
      </c>
      <c r="J321">
        <v>2</v>
      </c>
      <c r="K321" t="s">
        <v>118</v>
      </c>
      <c r="L321" t="s">
        <v>47</v>
      </c>
      <c r="M321" s="52" t="s">
        <v>59</v>
      </c>
    </row>
    <row r="322" spans="1:13" x14ac:dyDescent="0.3">
      <c r="A322" t="s">
        <v>527</v>
      </c>
      <c r="B322">
        <v>10848030</v>
      </c>
      <c r="C322" t="s">
        <v>5050</v>
      </c>
      <c r="D322" t="s">
        <v>527</v>
      </c>
      <c r="E322">
        <v>10848030</v>
      </c>
      <c r="F322" t="s">
        <v>47</v>
      </c>
      <c r="G322">
        <v>4</v>
      </c>
      <c r="I322">
        <v>142.94</v>
      </c>
      <c r="J322">
        <v>2</v>
      </c>
      <c r="K322" t="s">
        <v>77</v>
      </c>
      <c r="L322" t="s">
        <v>47</v>
      </c>
      <c r="M322" s="52" t="s">
        <v>59</v>
      </c>
    </row>
    <row r="323" spans="1:13" x14ac:dyDescent="0.3">
      <c r="A323" t="s">
        <v>529</v>
      </c>
      <c r="B323">
        <v>10878482</v>
      </c>
      <c r="C323" t="s">
        <v>3213</v>
      </c>
      <c r="D323" t="s">
        <v>529</v>
      </c>
      <c r="E323">
        <v>10878482</v>
      </c>
      <c r="F323" t="s">
        <v>47</v>
      </c>
      <c r="G323">
        <v>4</v>
      </c>
      <c r="I323">
        <v>129.16999999999999</v>
      </c>
      <c r="J323">
        <v>2</v>
      </c>
      <c r="K323" t="s">
        <v>4887</v>
      </c>
      <c r="L323" t="s">
        <v>47</v>
      </c>
      <c r="M323" s="52" t="s">
        <v>59</v>
      </c>
    </row>
    <row r="324" spans="1:13" x14ac:dyDescent="0.3">
      <c r="A324" t="s">
        <v>534</v>
      </c>
      <c r="B324">
        <v>10835795</v>
      </c>
      <c r="C324" t="s">
        <v>533</v>
      </c>
      <c r="D324" t="s">
        <v>534</v>
      </c>
      <c r="E324">
        <v>10835795</v>
      </c>
      <c r="F324" t="s">
        <v>47</v>
      </c>
      <c r="G324">
        <v>2</v>
      </c>
      <c r="I324">
        <v>137.5</v>
      </c>
      <c r="J324">
        <v>1</v>
      </c>
      <c r="K324" t="s">
        <v>77</v>
      </c>
      <c r="L324" t="s">
        <v>47</v>
      </c>
      <c r="M324" s="52" t="s">
        <v>59</v>
      </c>
    </row>
    <row r="325" spans="1:13" x14ac:dyDescent="0.3">
      <c r="A325" t="s">
        <v>535</v>
      </c>
      <c r="B325">
        <v>10930657</v>
      </c>
      <c r="C325" t="s">
        <v>5051</v>
      </c>
      <c r="D325" t="s">
        <v>535</v>
      </c>
      <c r="E325">
        <v>10930657</v>
      </c>
      <c r="F325" t="s">
        <v>47</v>
      </c>
      <c r="G325">
        <v>1</v>
      </c>
      <c r="H325" s="79">
        <v>300002</v>
      </c>
      <c r="I325">
        <v>120.83</v>
      </c>
      <c r="J325">
        <v>0</v>
      </c>
      <c r="K325" t="s">
        <v>61</v>
      </c>
      <c r="L325" t="s">
        <v>47</v>
      </c>
      <c r="M325" s="52" t="s">
        <v>59</v>
      </c>
    </row>
    <row r="326" spans="1:13" x14ac:dyDescent="0.3">
      <c r="A326" t="s">
        <v>536</v>
      </c>
      <c r="B326">
        <v>24084051</v>
      </c>
      <c r="C326" t="s">
        <v>5052</v>
      </c>
      <c r="D326" t="s">
        <v>536</v>
      </c>
      <c r="E326">
        <v>24084051</v>
      </c>
      <c r="F326" t="s">
        <v>47</v>
      </c>
      <c r="G326">
        <v>0</v>
      </c>
      <c r="H326" s="79">
        <v>300002</v>
      </c>
      <c r="I326">
        <v>120.83</v>
      </c>
      <c r="J326">
        <v>0</v>
      </c>
      <c r="K326" t="s">
        <v>61</v>
      </c>
      <c r="L326" t="s">
        <v>47</v>
      </c>
      <c r="M326" s="52" t="s">
        <v>59</v>
      </c>
    </row>
    <row r="327" spans="1:13" x14ac:dyDescent="0.3">
      <c r="A327" t="s">
        <v>537</v>
      </c>
      <c r="B327">
        <v>21004579</v>
      </c>
      <c r="C327" t="s">
        <v>5053</v>
      </c>
      <c r="D327" t="s">
        <v>537</v>
      </c>
      <c r="E327">
        <v>21004579</v>
      </c>
      <c r="F327" t="s">
        <v>47</v>
      </c>
      <c r="H327" s="79">
        <v>300002</v>
      </c>
      <c r="I327">
        <v>120.83</v>
      </c>
      <c r="J327">
        <v>0</v>
      </c>
      <c r="K327" t="s">
        <v>61</v>
      </c>
      <c r="L327" t="s">
        <v>47</v>
      </c>
      <c r="M327" s="52" t="s">
        <v>47</v>
      </c>
    </row>
    <row r="328" spans="1:13" x14ac:dyDescent="0.3">
      <c r="A328" t="s">
        <v>539</v>
      </c>
      <c r="B328">
        <v>10861566</v>
      </c>
      <c r="C328" t="s">
        <v>538</v>
      </c>
      <c r="D328" t="s">
        <v>539</v>
      </c>
      <c r="E328">
        <v>10861566</v>
      </c>
      <c r="F328" t="s">
        <v>47</v>
      </c>
      <c r="G328">
        <v>2</v>
      </c>
      <c r="H328" s="79">
        <v>300004</v>
      </c>
      <c r="I328">
        <v>142.94</v>
      </c>
      <c r="J328">
        <v>1</v>
      </c>
      <c r="K328" t="s">
        <v>126</v>
      </c>
      <c r="L328" t="s">
        <v>47</v>
      </c>
      <c r="M328" s="52" t="s">
        <v>59</v>
      </c>
    </row>
    <row r="329" spans="1:13" x14ac:dyDescent="0.3">
      <c r="A329" t="s">
        <v>541</v>
      </c>
      <c r="B329">
        <v>10954011</v>
      </c>
      <c r="C329" t="s">
        <v>540</v>
      </c>
      <c r="D329" t="s">
        <v>541</v>
      </c>
      <c r="E329">
        <v>10954011</v>
      </c>
      <c r="F329" t="s">
        <v>47</v>
      </c>
      <c r="H329" s="79">
        <v>300002</v>
      </c>
      <c r="I329">
        <v>120.83</v>
      </c>
      <c r="J329">
        <v>2</v>
      </c>
      <c r="K329" t="s">
        <v>61</v>
      </c>
      <c r="L329" t="s">
        <v>47</v>
      </c>
      <c r="M329" s="52" t="s">
        <v>59</v>
      </c>
    </row>
    <row r="330" spans="1:13" x14ac:dyDescent="0.3">
      <c r="A330" t="s">
        <v>542</v>
      </c>
      <c r="B330">
        <v>23521102</v>
      </c>
      <c r="C330" t="s">
        <v>5054</v>
      </c>
      <c r="D330" t="s">
        <v>542</v>
      </c>
      <c r="E330">
        <v>23521102</v>
      </c>
      <c r="F330" t="s">
        <v>47</v>
      </c>
      <c r="H330" s="79">
        <v>300002</v>
      </c>
      <c r="I330">
        <v>120.83</v>
      </c>
      <c r="J330">
        <v>0</v>
      </c>
      <c r="K330" t="s">
        <v>61</v>
      </c>
      <c r="L330" t="s">
        <v>47</v>
      </c>
      <c r="M330" s="52" t="s">
        <v>47</v>
      </c>
    </row>
    <row r="331" spans="1:13" x14ac:dyDescent="0.3">
      <c r="A331" t="s">
        <v>545</v>
      </c>
      <c r="B331">
        <v>10840108</v>
      </c>
      <c r="C331" t="s">
        <v>544</v>
      </c>
      <c r="D331" t="s">
        <v>545</v>
      </c>
      <c r="E331">
        <v>10840108</v>
      </c>
      <c r="F331" t="s">
        <v>47</v>
      </c>
      <c r="H331" s="79">
        <v>300002</v>
      </c>
      <c r="I331">
        <v>120.83</v>
      </c>
      <c r="J331">
        <v>1</v>
      </c>
      <c r="K331" t="s">
        <v>61</v>
      </c>
      <c r="L331" t="s">
        <v>47</v>
      </c>
      <c r="M331" s="52" t="s">
        <v>47</v>
      </c>
    </row>
    <row r="332" spans="1:13" x14ac:dyDescent="0.3">
      <c r="A332" t="s">
        <v>547</v>
      </c>
      <c r="B332">
        <v>10840307</v>
      </c>
      <c r="C332" t="s">
        <v>546</v>
      </c>
      <c r="D332" t="s">
        <v>547</v>
      </c>
      <c r="E332">
        <v>10840307</v>
      </c>
      <c r="F332" t="s">
        <v>59</v>
      </c>
      <c r="G332">
        <v>0</v>
      </c>
      <c r="H332" s="79">
        <v>300003</v>
      </c>
      <c r="I332">
        <v>112.5</v>
      </c>
      <c r="J332">
        <v>0</v>
      </c>
      <c r="K332" t="s">
        <v>48</v>
      </c>
      <c r="L332" t="s">
        <v>59</v>
      </c>
      <c r="M332" s="52" t="s">
        <v>59</v>
      </c>
    </row>
    <row r="333" spans="1:13" x14ac:dyDescent="0.3">
      <c r="A333" t="s">
        <v>549</v>
      </c>
      <c r="B333">
        <v>10850860</v>
      </c>
      <c r="C333" t="s">
        <v>548</v>
      </c>
      <c r="D333" t="s">
        <v>549</v>
      </c>
      <c r="E333">
        <v>10850860</v>
      </c>
      <c r="F333" t="s">
        <v>47</v>
      </c>
      <c r="G333">
        <v>2</v>
      </c>
      <c r="I333">
        <v>137.5</v>
      </c>
      <c r="J333">
        <v>1</v>
      </c>
      <c r="K333" t="s">
        <v>77</v>
      </c>
      <c r="L333" t="s">
        <v>47</v>
      </c>
      <c r="M333" s="52" t="s">
        <v>59</v>
      </c>
    </row>
    <row r="334" spans="1:13" x14ac:dyDescent="0.3">
      <c r="A334" t="s">
        <v>550</v>
      </c>
      <c r="B334">
        <v>24005539</v>
      </c>
      <c r="C334" t="s">
        <v>5055</v>
      </c>
      <c r="D334" t="s">
        <v>550</v>
      </c>
      <c r="E334">
        <v>24005539</v>
      </c>
      <c r="F334" t="s">
        <v>47</v>
      </c>
      <c r="G334">
        <v>0</v>
      </c>
      <c r="H334" s="79">
        <v>300002</v>
      </c>
      <c r="I334">
        <v>120.83</v>
      </c>
      <c r="J334">
        <v>1</v>
      </c>
      <c r="K334" t="s">
        <v>61</v>
      </c>
      <c r="L334" t="s">
        <v>47</v>
      </c>
      <c r="M334" s="52" t="s">
        <v>47</v>
      </c>
    </row>
    <row r="335" spans="1:13" x14ac:dyDescent="0.3">
      <c r="A335" t="s">
        <v>551</v>
      </c>
      <c r="B335">
        <v>23482808</v>
      </c>
      <c r="C335" t="s">
        <v>5056</v>
      </c>
      <c r="D335" t="s">
        <v>551</v>
      </c>
      <c r="E335">
        <v>23482808</v>
      </c>
      <c r="F335" t="s">
        <v>47</v>
      </c>
      <c r="G335">
        <v>1</v>
      </c>
      <c r="H335" s="79">
        <v>300003</v>
      </c>
      <c r="I335">
        <v>112.5</v>
      </c>
      <c r="J335">
        <v>1</v>
      </c>
      <c r="K335" t="s">
        <v>48</v>
      </c>
      <c r="L335" t="s">
        <v>47</v>
      </c>
      <c r="M335" s="52" t="s">
        <v>59</v>
      </c>
    </row>
    <row r="336" spans="1:13" x14ac:dyDescent="0.3">
      <c r="A336" t="s">
        <v>552</v>
      </c>
      <c r="B336">
        <v>23603759</v>
      </c>
      <c r="C336" t="s">
        <v>5057</v>
      </c>
      <c r="D336" t="s">
        <v>552</v>
      </c>
      <c r="E336">
        <v>23603759</v>
      </c>
      <c r="F336" t="s">
        <v>47</v>
      </c>
      <c r="G336">
        <v>0</v>
      </c>
      <c r="H336" s="79">
        <v>300002</v>
      </c>
      <c r="I336">
        <v>120.83</v>
      </c>
      <c r="J336">
        <v>0</v>
      </c>
      <c r="K336" t="s">
        <v>61</v>
      </c>
      <c r="L336" t="s">
        <v>47</v>
      </c>
      <c r="M336" s="52" t="s">
        <v>59</v>
      </c>
    </row>
    <row r="337" spans="1:13" x14ac:dyDescent="0.3">
      <c r="A337" t="s">
        <v>554</v>
      </c>
      <c r="B337">
        <v>23074330</v>
      </c>
      <c r="C337" t="s">
        <v>553</v>
      </c>
      <c r="D337" t="s">
        <v>554</v>
      </c>
      <c r="E337">
        <v>23074330</v>
      </c>
      <c r="F337" t="s">
        <v>59</v>
      </c>
      <c r="G337">
        <v>0</v>
      </c>
      <c r="H337" s="79">
        <v>300003</v>
      </c>
      <c r="I337">
        <v>112.5</v>
      </c>
      <c r="J337">
        <v>0</v>
      </c>
      <c r="K337" t="s">
        <v>48</v>
      </c>
      <c r="L337" t="s">
        <v>59</v>
      </c>
      <c r="M337" s="52" t="s">
        <v>59</v>
      </c>
    </row>
    <row r="338" spans="1:13" x14ac:dyDescent="0.3">
      <c r="A338" t="s">
        <v>555</v>
      </c>
      <c r="B338">
        <v>10861498</v>
      </c>
      <c r="C338" t="s">
        <v>5058</v>
      </c>
      <c r="D338" t="s">
        <v>555</v>
      </c>
      <c r="E338">
        <v>10861498</v>
      </c>
      <c r="F338" t="s">
        <v>47</v>
      </c>
      <c r="H338" s="79">
        <v>300002</v>
      </c>
      <c r="I338">
        <v>120.83</v>
      </c>
      <c r="J338">
        <v>1</v>
      </c>
      <c r="K338" t="s">
        <v>61</v>
      </c>
      <c r="L338" t="s">
        <v>47</v>
      </c>
      <c r="M338" s="52" t="s">
        <v>47</v>
      </c>
    </row>
    <row r="339" spans="1:13" x14ac:dyDescent="0.3">
      <c r="A339" t="s">
        <v>557</v>
      </c>
      <c r="B339">
        <v>23004961</v>
      </c>
      <c r="C339" t="s">
        <v>556</v>
      </c>
      <c r="D339" t="s">
        <v>557</v>
      </c>
      <c r="E339">
        <v>23004961</v>
      </c>
      <c r="F339" t="s">
        <v>47</v>
      </c>
      <c r="G339">
        <v>0</v>
      </c>
      <c r="H339" s="79">
        <v>300003</v>
      </c>
      <c r="I339">
        <v>112.5</v>
      </c>
      <c r="J339">
        <v>0</v>
      </c>
      <c r="K339" t="s">
        <v>48</v>
      </c>
      <c r="L339" t="s">
        <v>47</v>
      </c>
      <c r="M339" s="52" t="s">
        <v>59</v>
      </c>
    </row>
    <row r="340" spans="1:13" x14ac:dyDescent="0.3">
      <c r="A340" t="s">
        <v>559</v>
      </c>
      <c r="B340">
        <v>23044631</v>
      </c>
      <c r="C340" t="s">
        <v>5059</v>
      </c>
      <c r="D340" t="s">
        <v>559</v>
      </c>
      <c r="E340">
        <v>23044631</v>
      </c>
      <c r="F340" t="s">
        <v>59</v>
      </c>
      <c r="G340">
        <v>0</v>
      </c>
      <c r="H340" s="79">
        <v>300003</v>
      </c>
      <c r="I340">
        <v>112.5</v>
      </c>
      <c r="J340">
        <v>0</v>
      </c>
      <c r="K340" t="s">
        <v>48</v>
      </c>
      <c r="L340" t="s">
        <v>59</v>
      </c>
      <c r="M340" s="52" t="s">
        <v>59</v>
      </c>
    </row>
    <row r="341" spans="1:13" x14ac:dyDescent="0.3">
      <c r="A341" t="s">
        <v>561</v>
      </c>
      <c r="B341">
        <v>23749304</v>
      </c>
      <c r="C341" t="s">
        <v>5060</v>
      </c>
      <c r="D341" t="s">
        <v>561</v>
      </c>
      <c r="E341">
        <v>23749304</v>
      </c>
      <c r="F341" t="s">
        <v>47</v>
      </c>
      <c r="G341">
        <v>0</v>
      </c>
      <c r="H341" s="79">
        <v>300003</v>
      </c>
      <c r="I341">
        <v>112.5</v>
      </c>
      <c r="J341">
        <v>0</v>
      </c>
      <c r="K341" t="s">
        <v>48</v>
      </c>
      <c r="L341" t="s">
        <v>47</v>
      </c>
      <c r="M341" s="52" t="s">
        <v>47</v>
      </c>
    </row>
    <row r="342" spans="1:13" x14ac:dyDescent="0.3">
      <c r="A342" t="s">
        <v>563</v>
      </c>
      <c r="B342">
        <v>10843851</v>
      </c>
      <c r="C342" t="s">
        <v>562</v>
      </c>
      <c r="D342" t="s">
        <v>563</v>
      </c>
      <c r="E342">
        <v>10843851</v>
      </c>
      <c r="F342" t="s">
        <v>47</v>
      </c>
      <c r="G342">
        <v>1</v>
      </c>
      <c r="H342" s="79">
        <v>300002</v>
      </c>
      <c r="I342">
        <v>120.83</v>
      </c>
      <c r="J342">
        <v>1</v>
      </c>
      <c r="K342" t="s">
        <v>61</v>
      </c>
      <c r="L342" t="s">
        <v>47</v>
      </c>
      <c r="M342" s="52" t="s">
        <v>47</v>
      </c>
    </row>
    <row r="343" spans="1:13" x14ac:dyDescent="0.3">
      <c r="A343" t="s">
        <v>564</v>
      </c>
      <c r="B343">
        <v>24012363</v>
      </c>
      <c r="C343" t="s">
        <v>5061</v>
      </c>
      <c r="D343" t="s">
        <v>564</v>
      </c>
      <c r="E343">
        <v>24012363</v>
      </c>
      <c r="F343" t="s">
        <v>47</v>
      </c>
      <c r="G343">
        <v>0</v>
      </c>
      <c r="H343" s="79">
        <v>300002</v>
      </c>
      <c r="I343">
        <v>120.83</v>
      </c>
      <c r="J343">
        <v>0</v>
      </c>
      <c r="K343" t="s">
        <v>61</v>
      </c>
      <c r="L343" t="s">
        <v>47</v>
      </c>
      <c r="M343" s="52" t="s">
        <v>59</v>
      </c>
    </row>
    <row r="344" spans="1:13" x14ac:dyDescent="0.3">
      <c r="A344" t="s">
        <v>568</v>
      </c>
      <c r="B344">
        <v>12014138</v>
      </c>
      <c r="C344" t="s">
        <v>567</v>
      </c>
      <c r="D344" t="s">
        <v>568</v>
      </c>
      <c r="E344">
        <v>12014138</v>
      </c>
      <c r="F344" t="s">
        <v>59</v>
      </c>
      <c r="G344">
        <v>0</v>
      </c>
      <c r="H344" s="79">
        <v>300003</v>
      </c>
      <c r="I344">
        <v>112.5</v>
      </c>
      <c r="J344">
        <v>0</v>
      </c>
      <c r="K344" t="s">
        <v>48</v>
      </c>
      <c r="L344" t="s">
        <v>59</v>
      </c>
      <c r="M344" s="52" t="s">
        <v>59</v>
      </c>
    </row>
    <row r="345" spans="1:13" x14ac:dyDescent="0.3">
      <c r="A345" t="s">
        <v>569</v>
      </c>
      <c r="B345">
        <v>23000835</v>
      </c>
      <c r="C345" t="s">
        <v>5062</v>
      </c>
      <c r="D345" t="s">
        <v>569</v>
      </c>
      <c r="E345">
        <v>23000835</v>
      </c>
      <c r="F345" t="s">
        <v>47</v>
      </c>
      <c r="H345" s="79">
        <v>300002</v>
      </c>
      <c r="I345">
        <v>120.83</v>
      </c>
      <c r="J345">
        <v>1</v>
      </c>
      <c r="K345" t="s">
        <v>61</v>
      </c>
      <c r="L345" t="s">
        <v>47</v>
      </c>
      <c r="M345" s="52" t="s">
        <v>47</v>
      </c>
    </row>
    <row r="346" spans="1:13" x14ac:dyDescent="0.3">
      <c r="A346" t="s">
        <v>4130</v>
      </c>
      <c r="B346">
        <v>23720476</v>
      </c>
      <c r="C346" t="s">
        <v>5063</v>
      </c>
      <c r="D346" t="s">
        <v>4130</v>
      </c>
      <c r="E346">
        <v>23720476</v>
      </c>
      <c r="F346" t="s">
        <v>47</v>
      </c>
      <c r="G346">
        <v>0</v>
      </c>
      <c r="I346">
        <v>129.16999999999999</v>
      </c>
      <c r="J346">
        <v>1</v>
      </c>
      <c r="K346" t="s">
        <v>4887</v>
      </c>
      <c r="L346" t="s">
        <v>47</v>
      </c>
      <c r="M346" s="52" t="s">
        <v>59</v>
      </c>
    </row>
    <row r="347" spans="1:13" x14ac:dyDescent="0.3">
      <c r="A347" t="s">
        <v>3441</v>
      </c>
      <c r="B347">
        <v>21010366</v>
      </c>
      <c r="C347" t="s">
        <v>3573</v>
      </c>
      <c r="D347" t="s">
        <v>3441</v>
      </c>
      <c r="E347">
        <v>21010366</v>
      </c>
      <c r="F347" t="s">
        <v>47</v>
      </c>
      <c r="G347">
        <v>0</v>
      </c>
      <c r="H347" s="79">
        <v>300002</v>
      </c>
      <c r="I347">
        <v>120.83</v>
      </c>
      <c r="J347">
        <v>0</v>
      </c>
      <c r="K347" t="s">
        <v>61</v>
      </c>
      <c r="L347" t="s">
        <v>47</v>
      </c>
      <c r="M347" s="52" t="s">
        <v>47</v>
      </c>
    </row>
    <row r="348" spans="1:13" x14ac:dyDescent="0.3">
      <c r="A348" t="s">
        <v>570</v>
      </c>
      <c r="B348">
        <v>10986415</v>
      </c>
      <c r="C348" t="s">
        <v>5064</v>
      </c>
      <c r="D348" t="s">
        <v>570</v>
      </c>
      <c r="E348">
        <v>10986415</v>
      </c>
      <c r="F348" t="s">
        <v>59</v>
      </c>
      <c r="G348">
        <v>1</v>
      </c>
      <c r="H348" s="79">
        <v>300003</v>
      </c>
      <c r="I348">
        <v>112.5</v>
      </c>
      <c r="J348">
        <v>0</v>
      </c>
      <c r="K348" t="s">
        <v>48</v>
      </c>
      <c r="L348" t="s">
        <v>59</v>
      </c>
      <c r="M348" s="52" t="s">
        <v>59</v>
      </c>
    </row>
    <row r="349" spans="1:13" x14ac:dyDescent="0.3">
      <c r="A349" t="s">
        <v>572</v>
      </c>
      <c r="B349">
        <v>23706547</v>
      </c>
      <c r="C349" t="s">
        <v>571</v>
      </c>
      <c r="D349" t="s">
        <v>572</v>
      </c>
      <c r="E349">
        <v>23706547</v>
      </c>
      <c r="F349" t="s">
        <v>47</v>
      </c>
      <c r="G349">
        <v>7</v>
      </c>
      <c r="H349" s="79">
        <v>300003</v>
      </c>
      <c r="I349">
        <v>112.5</v>
      </c>
      <c r="J349">
        <v>1</v>
      </c>
      <c r="K349" t="s">
        <v>48</v>
      </c>
      <c r="L349" t="s">
        <v>47</v>
      </c>
      <c r="M349" s="52" t="s">
        <v>47</v>
      </c>
    </row>
    <row r="350" spans="1:13" x14ac:dyDescent="0.3">
      <c r="A350" t="s">
        <v>3442</v>
      </c>
      <c r="B350">
        <v>23581368</v>
      </c>
      <c r="C350" t="s">
        <v>3574</v>
      </c>
      <c r="D350" t="s">
        <v>3442</v>
      </c>
      <c r="E350">
        <v>23581368</v>
      </c>
      <c r="F350" t="s">
        <v>47</v>
      </c>
      <c r="G350">
        <v>0</v>
      </c>
      <c r="H350" s="79">
        <v>300003</v>
      </c>
      <c r="I350">
        <v>112.5</v>
      </c>
      <c r="J350">
        <v>1</v>
      </c>
      <c r="K350" t="s">
        <v>48</v>
      </c>
      <c r="L350" t="s">
        <v>47</v>
      </c>
      <c r="M350" s="52" t="s">
        <v>59</v>
      </c>
    </row>
    <row r="351" spans="1:13" x14ac:dyDescent="0.3">
      <c r="A351" t="s">
        <v>577</v>
      </c>
      <c r="B351">
        <v>21004933</v>
      </c>
      <c r="C351" t="s">
        <v>3220</v>
      </c>
      <c r="D351" t="s">
        <v>577</v>
      </c>
      <c r="E351">
        <v>21004933</v>
      </c>
      <c r="F351" t="s">
        <v>47</v>
      </c>
      <c r="H351" s="79">
        <v>300002</v>
      </c>
      <c r="I351">
        <v>120.83</v>
      </c>
      <c r="J351">
        <v>0</v>
      </c>
      <c r="K351" t="s">
        <v>61</v>
      </c>
      <c r="L351" t="s">
        <v>47</v>
      </c>
      <c r="M351" s="52" t="s">
        <v>47</v>
      </c>
    </row>
    <row r="352" spans="1:13" x14ac:dyDescent="0.3">
      <c r="A352" t="s">
        <v>4131</v>
      </c>
      <c r="B352">
        <v>15111077</v>
      </c>
      <c r="C352" t="s">
        <v>3700</v>
      </c>
      <c r="D352" t="s">
        <v>4131</v>
      </c>
      <c r="E352">
        <v>15111077</v>
      </c>
      <c r="F352" t="s">
        <v>47</v>
      </c>
      <c r="G352">
        <v>3</v>
      </c>
      <c r="H352" s="79">
        <v>300002</v>
      </c>
      <c r="I352">
        <v>120.83</v>
      </c>
      <c r="J352">
        <v>0</v>
      </c>
      <c r="K352" t="s">
        <v>61</v>
      </c>
      <c r="L352" t="s">
        <v>47</v>
      </c>
      <c r="M352" s="52" t="s">
        <v>59</v>
      </c>
    </row>
    <row r="353" spans="1:13" x14ac:dyDescent="0.3">
      <c r="A353" t="s">
        <v>574</v>
      </c>
      <c r="B353">
        <v>10856208</v>
      </c>
      <c r="C353" t="s">
        <v>573</v>
      </c>
      <c r="D353" t="s">
        <v>574</v>
      </c>
      <c r="E353">
        <v>10856208</v>
      </c>
      <c r="F353" t="s">
        <v>47</v>
      </c>
      <c r="G353">
        <v>2</v>
      </c>
      <c r="H353" s="79">
        <v>300003</v>
      </c>
      <c r="I353">
        <v>112.5</v>
      </c>
      <c r="J353">
        <v>1</v>
      </c>
      <c r="K353" t="s">
        <v>48</v>
      </c>
      <c r="L353" t="s">
        <v>47</v>
      </c>
      <c r="M353" s="52" t="s">
        <v>47</v>
      </c>
    </row>
    <row r="354" spans="1:13" x14ac:dyDescent="0.3">
      <c r="A354" t="s">
        <v>4132</v>
      </c>
      <c r="B354">
        <v>10867344</v>
      </c>
      <c r="C354" t="s">
        <v>3701</v>
      </c>
      <c r="D354" t="s">
        <v>4132</v>
      </c>
      <c r="E354">
        <v>10867344</v>
      </c>
      <c r="F354" t="s">
        <v>47</v>
      </c>
      <c r="G354">
        <v>3</v>
      </c>
      <c r="I354">
        <v>129.16999999999999</v>
      </c>
      <c r="J354">
        <v>8</v>
      </c>
      <c r="K354" t="s">
        <v>4887</v>
      </c>
      <c r="L354" t="s">
        <v>47</v>
      </c>
      <c r="M354" s="52" t="s">
        <v>47</v>
      </c>
    </row>
    <row r="355" spans="1:13" x14ac:dyDescent="0.3">
      <c r="A355" t="s">
        <v>580</v>
      </c>
      <c r="B355">
        <v>11025912</v>
      </c>
      <c r="C355" t="s">
        <v>3222</v>
      </c>
      <c r="D355" t="s">
        <v>580</v>
      </c>
      <c r="E355">
        <v>11025912</v>
      </c>
      <c r="F355" t="s">
        <v>47</v>
      </c>
      <c r="G355">
        <v>3</v>
      </c>
      <c r="I355">
        <v>129.16999999999999</v>
      </c>
      <c r="J355">
        <v>1</v>
      </c>
      <c r="K355" t="s">
        <v>4887</v>
      </c>
      <c r="L355" t="s">
        <v>47</v>
      </c>
      <c r="M355" s="52" t="s">
        <v>59</v>
      </c>
    </row>
    <row r="356" spans="1:13" x14ac:dyDescent="0.3">
      <c r="A356" t="s">
        <v>578</v>
      </c>
      <c r="B356">
        <v>21004885</v>
      </c>
      <c r="C356" t="s">
        <v>5065</v>
      </c>
      <c r="D356" t="s">
        <v>578</v>
      </c>
      <c r="E356">
        <v>21004885</v>
      </c>
      <c r="F356" t="s">
        <v>47</v>
      </c>
      <c r="H356" s="79">
        <v>300003</v>
      </c>
      <c r="I356">
        <v>112.5</v>
      </c>
      <c r="J356">
        <v>0</v>
      </c>
      <c r="K356" t="s">
        <v>48</v>
      </c>
      <c r="L356" t="s">
        <v>47</v>
      </c>
      <c r="M356" s="52" t="s">
        <v>47</v>
      </c>
    </row>
    <row r="357" spans="1:13" x14ac:dyDescent="0.3">
      <c r="A357" t="s">
        <v>581</v>
      </c>
      <c r="B357">
        <v>21005697</v>
      </c>
      <c r="C357" t="s">
        <v>5066</v>
      </c>
      <c r="D357" t="s">
        <v>581</v>
      </c>
      <c r="E357">
        <v>21005697</v>
      </c>
      <c r="F357" t="s">
        <v>47</v>
      </c>
      <c r="G357">
        <v>0</v>
      </c>
      <c r="H357" s="79">
        <v>300002</v>
      </c>
      <c r="I357">
        <v>120.83</v>
      </c>
      <c r="J357">
        <v>0</v>
      </c>
      <c r="K357" t="s">
        <v>61</v>
      </c>
      <c r="L357" t="s">
        <v>47</v>
      </c>
      <c r="M357" s="52" t="s">
        <v>59</v>
      </c>
    </row>
    <row r="358" spans="1:13" x14ac:dyDescent="0.3">
      <c r="A358" t="s">
        <v>3443</v>
      </c>
      <c r="B358">
        <v>23273495</v>
      </c>
      <c r="C358" t="s">
        <v>3575</v>
      </c>
      <c r="D358" t="s">
        <v>3443</v>
      </c>
      <c r="E358">
        <v>23273495</v>
      </c>
      <c r="F358" t="s">
        <v>47</v>
      </c>
      <c r="G358">
        <v>0</v>
      </c>
      <c r="H358" s="79">
        <v>300003</v>
      </c>
      <c r="I358">
        <v>112.5</v>
      </c>
      <c r="J358">
        <v>0</v>
      </c>
      <c r="K358" t="s">
        <v>48</v>
      </c>
      <c r="L358" t="s">
        <v>47</v>
      </c>
      <c r="M358" s="52" t="s">
        <v>59</v>
      </c>
    </row>
    <row r="359" spans="1:13" x14ac:dyDescent="0.3">
      <c r="A359" t="s">
        <v>583</v>
      </c>
      <c r="B359">
        <v>10835984</v>
      </c>
      <c r="C359" t="s">
        <v>582</v>
      </c>
      <c r="D359" t="s">
        <v>583</v>
      </c>
      <c r="E359">
        <v>10835984</v>
      </c>
      <c r="F359" t="s">
        <v>47</v>
      </c>
      <c r="H359" s="79">
        <v>300003</v>
      </c>
      <c r="I359">
        <v>112.5</v>
      </c>
      <c r="J359">
        <v>0</v>
      </c>
      <c r="K359" t="s">
        <v>48</v>
      </c>
      <c r="L359" t="s">
        <v>47</v>
      </c>
      <c r="M359" s="52" t="s">
        <v>47</v>
      </c>
    </row>
    <row r="360" spans="1:13" x14ac:dyDescent="0.3">
      <c r="A360" t="s">
        <v>3444</v>
      </c>
      <c r="B360">
        <v>21010561</v>
      </c>
      <c r="C360" t="s">
        <v>3576</v>
      </c>
      <c r="D360" t="s">
        <v>3444</v>
      </c>
      <c r="E360">
        <v>21010561</v>
      </c>
      <c r="F360" t="s">
        <v>47</v>
      </c>
      <c r="G360">
        <v>0</v>
      </c>
      <c r="H360" s="79">
        <v>300002</v>
      </c>
      <c r="I360">
        <v>120.83</v>
      </c>
      <c r="J360">
        <v>0</v>
      </c>
      <c r="K360" t="s">
        <v>61</v>
      </c>
      <c r="L360" t="s">
        <v>47</v>
      </c>
      <c r="M360" s="52" t="s">
        <v>47</v>
      </c>
    </row>
    <row r="361" spans="1:13" x14ac:dyDescent="0.3">
      <c r="A361" t="s">
        <v>584</v>
      </c>
      <c r="B361">
        <v>21003627</v>
      </c>
      <c r="C361" t="s">
        <v>5067</v>
      </c>
      <c r="D361" t="s">
        <v>584</v>
      </c>
      <c r="E361">
        <v>21003627</v>
      </c>
      <c r="F361" t="s">
        <v>47</v>
      </c>
      <c r="G361">
        <v>0</v>
      </c>
      <c r="H361" s="79">
        <v>300003</v>
      </c>
      <c r="I361">
        <v>112.5</v>
      </c>
      <c r="J361">
        <v>0</v>
      </c>
      <c r="K361" t="s">
        <v>48</v>
      </c>
      <c r="L361" t="s">
        <v>47</v>
      </c>
      <c r="M361" s="52" t="s">
        <v>59</v>
      </c>
    </row>
    <row r="362" spans="1:13" x14ac:dyDescent="0.3">
      <c r="A362" t="s">
        <v>3445</v>
      </c>
      <c r="B362">
        <v>15381025</v>
      </c>
      <c r="C362" t="s">
        <v>3577</v>
      </c>
      <c r="D362" t="s">
        <v>3445</v>
      </c>
      <c r="E362">
        <v>15381025</v>
      </c>
      <c r="F362" t="s">
        <v>47</v>
      </c>
      <c r="G362">
        <v>3</v>
      </c>
      <c r="H362" s="79">
        <v>300003</v>
      </c>
      <c r="I362">
        <v>112.5</v>
      </c>
      <c r="J362">
        <v>4</v>
      </c>
      <c r="K362" t="s">
        <v>48</v>
      </c>
      <c r="L362" t="s">
        <v>47</v>
      </c>
      <c r="M362" s="52" t="s">
        <v>59</v>
      </c>
    </row>
    <row r="363" spans="1:13" x14ac:dyDescent="0.3">
      <c r="A363" t="s">
        <v>3446</v>
      </c>
      <c r="B363">
        <v>14039553</v>
      </c>
      <c r="C363" t="s">
        <v>3578</v>
      </c>
      <c r="D363" t="s">
        <v>3446</v>
      </c>
      <c r="E363">
        <v>14039553</v>
      </c>
      <c r="F363" t="s">
        <v>47</v>
      </c>
      <c r="G363">
        <v>0</v>
      </c>
      <c r="H363" s="79">
        <v>300003</v>
      </c>
      <c r="I363">
        <v>112.5</v>
      </c>
      <c r="J363">
        <v>0</v>
      </c>
      <c r="K363" t="s">
        <v>48</v>
      </c>
      <c r="L363" t="s">
        <v>47</v>
      </c>
      <c r="M363" s="52" t="s">
        <v>59</v>
      </c>
    </row>
    <row r="364" spans="1:13" x14ac:dyDescent="0.3">
      <c r="A364" t="s">
        <v>585</v>
      </c>
      <c r="B364">
        <v>23605665</v>
      </c>
      <c r="C364" t="s">
        <v>5068</v>
      </c>
      <c r="D364" t="s">
        <v>585</v>
      </c>
      <c r="E364">
        <v>23605665</v>
      </c>
      <c r="F364" t="s">
        <v>59</v>
      </c>
      <c r="G364">
        <v>0</v>
      </c>
      <c r="H364" s="79">
        <v>300003</v>
      </c>
      <c r="I364">
        <v>112.5</v>
      </c>
      <c r="J364">
        <v>0</v>
      </c>
      <c r="K364" t="s">
        <v>48</v>
      </c>
      <c r="L364" t="s">
        <v>59</v>
      </c>
      <c r="M364" s="52" t="s">
        <v>59</v>
      </c>
    </row>
    <row r="365" spans="1:13" x14ac:dyDescent="0.3">
      <c r="A365" t="s">
        <v>3447</v>
      </c>
      <c r="B365">
        <v>23984882</v>
      </c>
      <c r="C365" t="s">
        <v>3579</v>
      </c>
      <c r="D365" t="s">
        <v>3447</v>
      </c>
      <c r="E365">
        <v>23984882</v>
      </c>
      <c r="F365" t="s">
        <v>47</v>
      </c>
      <c r="G365">
        <v>0</v>
      </c>
      <c r="H365" s="79">
        <v>300003</v>
      </c>
      <c r="I365">
        <v>112.5</v>
      </c>
      <c r="J365">
        <v>0</v>
      </c>
      <c r="K365" t="s">
        <v>48</v>
      </c>
      <c r="L365" t="s">
        <v>47</v>
      </c>
      <c r="M365" s="52" t="s">
        <v>59</v>
      </c>
    </row>
    <row r="366" spans="1:13" x14ac:dyDescent="0.3">
      <c r="A366" t="s">
        <v>587</v>
      </c>
      <c r="B366">
        <v>10919596</v>
      </c>
      <c r="C366" t="s">
        <v>586</v>
      </c>
      <c r="D366" t="s">
        <v>587</v>
      </c>
      <c r="E366">
        <v>10919596</v>
      </c>
      <c r="F366" t="s">
        <v>47</v>
      </c>
      <c r="H366" s="79">
        <v>300003</v>
      </c>
      <c r="I366">
        <v>112.5</v>
      </c>
      <c r="J366">
        <v>0</v>
      </c>
      <c r="K366" t="s">
        <v>48</v>
      </c>
      <c r="L366" t="s">
        <v>47</v>
      </c>
      <c r="M366" s="52" t="s">
        <v>47</v>
      </c>
    </row>
    <row r="367" spans="1:13" x14ac:dyDescent="0.3">
      <c r="A367" t="s">
        <v>590</v>
      </c>
      <c r="B367">
        <v>23489143</v>
      </c>
      <c r="C367" t="s">
        <v>5069</v>
      </c>
      <c r="D367" t="s">
        <v>590</v>
      </c>
      <c r="E367">
        <v>23489143</v>
      </c>
      <c r="F367" t="s">
        <v>47</v>
      </c>
      <c r="H367" s="79">
        <v>300003</v>
      </c>
      <c r="I367">
        <v>112.5</v>
      </c>
      <c r="J367">
        <v>0</v>
      </c>
      <c r="K367" t="s">
        <v>48</v>
      </c>
      <c r="L367" t="s">
        <v>47</v>
      </c>
      <c r="M367" s="52" t="s">
        <v>47</v>
      </c>
    </row>
    <row r="368" spans="1:13" x14ac:dyDescent="0.3">
      <c r="A368" t="s">
        <v>589</v>
      </c>
      <c r="B368">
        <v>23237338</v>
      </c>
      <c r="C368" t="s">
        <v>588</v>
      </c>
      <c r="D368" t="s">
        <v>589</v>
      </c>
      <c r="E368">
        <v>23237338</v>
      </c>
      <c r="F368" t="s">
        <v>47</v>
      </c>
      <c r="I368">
        <v>129.16999999999999</v>
      </c>
      <c r="J368">
        <v>1</v>
      </c>
      <c r="K368" t="s">
        <v>86</v>
      </c>
      <c r="L368" t="s">
        <v>47</v>
      </c>
      <c r="M368" s="52" t="s">
        <v>59</v>
      </c>
    </row>
    <row r="369" spans="1:14" x14ac:dyDescent="0.3">
      <c r="A369" t="s">
        <v>591</v>
      </c>
      <c r="B369">
        <v>15166196</v>
      </c>
      <c r="C369" t="s">
        <v>5070</v>
      </c>
      <c r="D369" t="s">
        <v>591</v>
      </c>
      <c r="E369">
        <v>15166196</v>
      </c>
      <c r="F369" t="s">
        <v>47</v>
      </c>
      <c r="H369" s="79">
        <v>300003</v>
      </c>
      <c r="I369">
        <v>112.5</v>
      </c>
      <c r="J369">
        <v>0</v>
      </c>
      <c r="K369" t="s">
        <v>48</v>
      </c>
      <c r="L369" t="s">
        <v>47</v>
      </c>
      <c r="M369" s="52" t="s">
        <v>47</v>
      </c>
    </row>
    <row r="370" spans="1:14" x14ac:dyDescent="0.3">
      <c r="A370" t="s">
        <v>593</v>
      </c>
      <c r="B370">
        <v>15030228</v>
      </c>
      <c r="C370" t="s">
        <v>5071</v>
      </c>
      <c r="D370" t="s">
        <v>593</v>
      </c>
      <c r="E370">
        <v>15030228</v>
      </c>
      <c r="F370" t="s">
        <v>47</v>
      </c>
      <c r="G370">
        <v>0</v>
      </c>
      <c r="H370" s="79">
        <v>300002</v>
      </c>
      <c r="I370">
        <v>120.83</v>
      </c>
      <c r="J370">
        <v>0</v>
      </c>
      <c r="K370" t="s">
        <v>61</v>
      </c>
      <c r="L370" t="s">
        <v>47</v>
      </c>
      <c r="M370" s="52" t="s">
        <v>59</v>
      </c>
    </row>
    <row r="371" spans="1:14" s="100" customFormat="1" x14ac:dyDescent="0.3">
      <c r="A371" s="100" t="s">
        <v>595</v>
      </c>
      <c r="B371" s="100">
        <v>11019645</v>
      </c>
      <c r="C371" s="100" t="s">
        <v>594</v>
      </c>
      <c r="D371" s="100" t="s">
        <v>595</v>
      </c>
      <c r="E371" s="100">
        <v>11019645</v>
      </c>
      <c r="F371" s="100" t="s">
        <v>47</v>
      </c>
      <c r="G371" s="100">
        <v>7</v>
      </c>
      <c r="H371" s="101"/>
      <c r="I371" s="100">
        <v>137.5</v>
      </c>
      <c r="J371" s="100">
        <v>1</v>
      </c>
      <c r="K371" s="100" t="s">
        <v>77</v>
      </c>
      <c r="L371" s="100" t="s">
        <v>47</v>
      </c>
      <c r="M371" s="102" t="s">
        <v>59</v>
      </c>
      <c r="N371" s="102"/>
    </row>
    <row r="372" spans="1:14" x14ac:dyDescent="0.3">
      <c r="A372" t="s">
        <v>596</v>
      </c>
      <c r="B372">
        <v>23431625</v>
      </c>
      <c r="C372" t="s">
        <v>3166</v>
      </c>
      <c r="D372" t="s">
        <v>596</v>
      </c>
      <c r="E372">
        <v>23431625</v>
      </c>
      <c r="F372" t="s">
        <v>47</v>
      </c>
      <c r="H372" s="79">
        <v>300002</v>
      </c>
      <c r="I372">
        <v>120.83</v>
      </c>
      <c r="J372">
        <v>0</v>
      </c>
      <c r="K372" t="s">
        <v>61</v>
      </c>
      <c r="L372" t="s">
        <v>47</v>
      </c>
      <c r="M372" s="52" t="s">
        <v>47</v>
      </c>
    </row>
    <row r="373" spans="1:14" x14ac:dyDescent="0.3">
      <c r="A373" t="s">
        <v>597</v>
      </c>
      <c r="B373">
        <v>13025374</v>
      </c>
      <c r="C373" t="s">
        <v>3223</v>
      </c>
      <c r="D373" t="s">
        <v>597</v>
      </c>
      <c r="E373">
        <v>13025374</v>
      </c>
      <c r="F373" t="s">
        <v>47</v>
      </c>
      <c r="G373">
        <v>1</v>
      </c>
      <c r="H373" s="79">
        <v>300002</v>
      </c>
      <c r="I373">
        <v>120.83</v>
      </c>
      <c r="J373">
        <v>1</v>
      </c>
      <c r="K373" t="s">
        <v>61</v>
      </c>
      <c r="L373" t="s">
        <v>47</v>
      </c>
      <c r="M373" s="52" t="s">
        <v>59</v>
      </c>
    </row>
    <row r="374" spans="1:14" x14ac:dyDescent="0.3">
      <c r="A374" t="s">
        <v>598</v>
      </c>
      <c r="B374">
        <v>14206222</v>
      </c>
      <c r="C374" t="s">
        <v>5072</v>
      </c>
      <c r="D374" t="s">
        <v>598</v>
      </c>
      <c r="E374">
        <v>14206222</v>
      </c>
      <c r="F374" t="s">
        <v>47</v>
      </c>
      <c r="H374" s="79">
        <v>300003</v>
      </c>
      <c r="I374">
        <v>112.5</v>
      </c>
      <c r="J374">
        <v>0</v>
      </c>
      <c r="K374" t="s">
        <v>48</v>
      </c>
      <c r="L374" t="s">
        <v>47</v>
      </c>
      <c r="M374" s="52" t="s">
        <v>47</v>
      </c>
    </row>
    <row r="375" spans="1:14" x14ac:dyDescent="0.3">
      <c r="A375" t="s">
        <v>600</v>
      </c>
      <c r="B375">
        <v>10855900</v>
      </c>
      <c r="C375" t="s">
        <v>5073</v>
      </c>
      <c r="D375" t="s">
        <v>600</v>
      </c>
      <c r="E375">
        <v>10855900</v>
      </c>
      <c r="F375" t="s">
        <v>47</v>
      </c>
      <c r="H375" s="79">
        <v>300002</v>
      </c>
      <c r="I375">
        <v>120.83</v>
      </c>
      <c r="J375">
        <v>3</v>
      </c>
      <c r="K375" t="s">
        <v>61</v>
      </c>
      <c r="L375" t="s">
        <v>47</v>
      </c>
      <c r="M375" s="52" t="s">
        <v>47</v>
      </c>
    </row>
    <row r="376" spans="1:14" x14ac:dyDescent="0.3">
      <c r="A376" t="s">
        <v>602</v>
      </c>
      <c r="B376">
        <v>10892015</v>
      </c>
      <c r="C376" t="s">
        <v>601</v>
      </c>
      <c r="D376" t="s">
        <v>602</v>
      </c>
      <c r="E376">
        <v>10892015</v>
      </c>
      <c r="F376" t="s">
        <v>47</v>
      </c>
      <c r="H376" s="79">
        <v>300003</v>
      </c>
      <c r="I376">
        <v>112.5</v>
      </c>
      <c r="J376">
        <v>0</v>
      </c>
      <c r="K376" t="s">
        <v>48</v>
      </c>
      <c r="L376" t="s">
        <v>47</v>
      </c>
      <c r="M376" s="52" t="s">
        <v>47</v>
      </c>
    </row>
    <row r="377" spans="1:14" x14ac:dyDescent="0.3">
      <c r="A377" t="s">
        <v>603</v>
      </c>
      <c r="B377">
        <v>16065407</v>
      </c>
      <c r="C377" t="s">
        <v>5074</v>
      </c>
      <c r="D377" t="s">
        <v>603</v>
      </c>
      <c r="E377">
        <v>16065407</v>
      </c>
      <c r="F377" t="s">
        <v>59</v>
      </c>
      <c r="G377">
        <v>0</v>
      </c>
      <c r="H377" s="79">
        <v>300002</v>
      </c>
      <c r="I377">
        <v>120.83</v>
      </c>
      <c r="J377">
        <v>0</v>
      </c>
      <c r="K377" t="s">
        <v>61</v>
      </c>
      <c r="L377" t="s">
        <v>59</v>
      </c>
      <c r="M377" s="52" t="s">
        <v>59</v>
      </c>
    </row>
    <row r="378" spans="1:14" x14ac:dyDescent="0.3">
      <c r="A378" t="s">
        <v>3448</v>
      </c>
      <c r="B378">
        <v>15206512</v>
      </c>
      <c r="C378" t="s">
        <v>3580</v>
      </c>
      <c r="D378" t="s">
        <v>3448</v>
      </c>
      <c r="E378">
        <v>15206512</v>
      </c>
      <c r="F378" t="s">
        <v>47</v>
      </c>
      <c r="G378">
        <v>1</v>
      </c>
      <c r="H378" s="79">
        <v>300003</v>
      </c>
      <c r="I378">
        <v>112.5</v>
      </c>
      <c r="J378">
        <v>1</v>
      </c>
      <c r="K378" t="s">
        <v>48</v>
      </c>
      <c r="L378" t="s">
        <v>47</v>
      </c>
      <c r="M378" s="52" t="s">
        <v>59</v>
      </c>
    </row>
    <row r="379" spans="1:14" x14ac:dyDescent="0.3">
      <c r="A379" t="s">
        <v>3449</v>
      </c>
      <c r="B379">
        <v>21004303</v>
      </c>
      <c r="C379" t="s">
        <v>3581</v>
      </c>
      <c r="D379" t="s">
        <v>3449</v>
      </c>
      <c r="E379">
        <v>21004303</v>
      </c>
      <c r="F379" t="s">
        <v>47</v>
      </c>
      <c r="G379">
        <v>2</v>
      </c>
      <c r="H379" s="79">
        <v>300003</v>
      </c>
      <c r="I379">
        <v>112.5</v>
      </c>
      <c r="J379">
        <v>0</v>
      </c>
      <c r="K379" t="s">
        <v>48</v>
      </c>
      <c r="L379" t="s">
        <v>47</v>
      </c>
      <c r="M379" s="52" t="s">
        <v>59</v>
      </c>
    </row>
    <row r="380" spans="1:14" x14ac:dyDescent="0.3">
      <c r="A380" t="s">
        <v>604</v>
      </c>
      <c r="B380">
        <v>23943032</v>
      </c>
      <c r="C380" t="s">
        <v>5075</v>
      </c>
      <c r="D380" t="s">
        <v>604</v>
      </c>
      <c r="E380">
        <v>23943032</v>
      </c>
      <c r="F380" t="s">
        <v>47</v>
      </c>
      <c r="G380">
        <v>0</v>
      </c>
      <c r="H380" s="79">
        <v>300003</v>
      </c>
      <c r="I380">
        <v>112.5</v>
      </c>
      <c r="J380">
        <v>0</v>
      </c>
      <c r="K380" t="s">
        <v>48</v>
      </c>
      <c r="L380" t="s">
        <v>47</v>
      </c>
      <c r="M380" s="52" t="s">
        <v>59</v>
      </c>
    </row>
    <row r="381" spans="1:14" x14ac:dyDescent="0.3">
      <c r="A381" t="s">
        <v>605</v>
      </c>
      <c r="B381">
        <v>21004417</v>
      </c>
      <c r="C381" t="s">
        <v>5076</v>
      </c>
      <c r="D381" t="s">
        <v>605</v>
      </c>
      <c r="E381">
        <v>21004417</v>
      </c>
      <c r="F381" t="s">
        <v>47</v>
      </c>
      <c r="G381">
        <v>0</v>
      </c>
      <c r="H381" s="79">
        <v>300003</v>
      </c>
      <c r="I381">
        <v>112.5</v>
      </c>
      <c r="J381">
        <v>0</v>
      </c>
      <c r="K381" t="s">
        <v>48</v>
      </c>
      <c r="L381" t="s">
        <v>47</v>
      </c>
      <c r="M381" s="52" t="s">
        <v>59</v>
      </c>
    </row>
    <row r="382" spans="1:14" x14ac:dyDescent="0.3">
      <c r="A382" t="s">
        <v>3450</v>
      </c>
      <c r="B382">
        <v>23587416</v>
      </c>
      <c r="C382" t="s">
        <v>3582</v>
      </c>
      <c r="D382" t="s">
        <v>3450</v>
      </c>
      <c r="E382">
        <v>23587416</v>
      </c>
      <c r="F382" t="s">
        <v>47</v>
      </c>
      <c r="G382">
        <v>0</v>
      </c>
      <c r="H382" s="79">
        <v>300003</v>
      </c>
      <c r="I382">
        <v>112.5</v>
      </c>
      <c r="J382">
        <v>0</v>
      </c>
      <c r="K382" t="s">
        <v>48</v>
      </c>
      <c r="L382" t="s">
        <v>47</v>
      </c>
      <c r="M382" s="52" t="s">
        <v>59</v>
      </c>
    </row>
    <row r="383" spans="1:14" x14ac:dyDescent="0.3">
      <c r="A383" t="s">
        <v>606</v>
      </c>
      <c r="B383">
        <v>23962001</v>
      </c>
      <c r="C383" t="s">
        <v>5077</v>
      </c>
      <c r="D383" t="s">
        <v>606</v>
      </c>
      <c r="E383">
        <v>23962001</v>
      </c>
      <c r="F383" t="s">
        <v>47</v>
      </c>
      <c r="G383">
        <v>4</v>
      </c>
      <c r="H383" s="79">
        <v>300002</v>
      </c>
      <c r="I383">
        <v>120.83</v>
      </c>
      <c r="J383">
        <v>0</v>
      </c>
      <c r="K383" t="s">
        <v>61</v>
      </c>
      <c r="L383" t="s">
        <v>47</v>
      </c>
      <c r="M383" s="52" t="s">
        <v>59</v>
      </c>
    </row>
    <row r="384" spans="1:14" x14ac:dyDescent="0.3">
      <c r="A384" t="s">
        <v>608</v>
      </c>
      <c r="B384">
        <v>23267708</v>
      </c>
      <c r="C384" t="s">
        <v>607</v>
      </c>
      <c r="D384" t="s">
        <v>608</v>
      </c>
      <c r="E384">
        <v>23267708</v>
      </c>
      <c r="F384" t="s">
        <v>47</v>
      </c>
      <c r="G384">
        <v>3</v>
      </c>
      <c r="H384" s="79">
        <v>300003</v>
      </c>
      <c r="I384">
        <v>112.5</v>
      </c>
      <c r="J384">
        <v>1</v>
      </c>
      <c r="K384" t="s">
        <v>48</v>
      </c>
      <c r="L384" t="s">
        <v>47</v>
      </c>
      <c r="M384" s="52" t="s">
        <v>47</v>
      </c>
    </row>
    <row r="385" spans="1:14" x14ac:dyDescent="0.3">
      <c r="A385" t="s">
        <v>609</v>
      </c>
      <c r="B385">
        <v>23431107</v>
      </c>
      <c r="C385" t="s">
        <v>5078</v>
      </c>
      <c r="D385" t="s">
        <v>609</v>
      </c>
      <c r="E385">
        <v>23431107</v>
      </c>
      <c r="F385" t="s">
        <v>47</v>
      </c>
      <c r="G385">
        <v>0</v>
      </c>
      <c r="H385" s="79">
        <v>300003</v>
      </c>
      <c r="I385">
        <v>112.5</v>
      </c>
      <c r="J385">
        <v>1</v>
      </c>
      <c r="K385" t="s">
        <v>48</v>
      </c>
      <c r="L385" t="s">
        <v>47</v>
      </c>
      <c r="M385" s="52" t="s">
        <v>59</v>
      </c>
    </row>
    <row r="386" spans="1:14" x14ac:dyDescent="0.3">
      <c r="A386" t="s">
        <v>611</v>
      </c>
      <c r="B386">
        <v>10840903</v>
      </c>
      <c r="C386" t="s">
        <v>610</v>
      </c>
      <c r="D386" t="s">
        <v>611</v>
      </c>
      <c r="E386">
        <v>10840903</v>
      </c>
      <c r="F386" t="s">
        <v>47</v>
      </c>
      <c r="H386" s="79">
        <v>300004</v>
      </c>
      <c r="I386">
        <v>137.5</v>
      </c>
      <c r="J386">
        <v>1</v>
      </c>
      <c r="K386" t="s">
        <v>126</v>
      </c>
      <c r="L386" t="s">
        <v>47</v>
      </c>
      <c r="M386" s="52" t="s">
        <v>47</v>
      </c>
    </row>
    <row r="387" spans="1:14" x14ac:dyDescent="0.3">
      <c r="A387" t="s">
        <v>612</v>
      </c>
      <c r="B387">
        <v>23008724</v>
      </c>
      <c r="C387" t="s">
        <v>5079</v>
      </c>
      <c r="D387" t="s">
        <v>612</v>
      </c>
      <c r="E387">
        <v>23008724</v>
      </c>
      <c r="F387" t="s">
        <v>47</v>
      </c>
      <c r="G387">
        <v>3</v>
      </c>
      <c r="H387" s="79">
        <v>300002</v>
      </c>
      <c r="I387">
        <v>120.83</v>
      </c>
      <c r="J387">
        <v>1</v>
      </c>
      <c r="K387" t="s">
        <v>61</v>
      </c>
      <c r="L387" t="s">
        <v>47</v>
      </c>
      <c r="M387" s="52" t="s">
        <v>59</v>
      </c>
    </row>
    <row r="388" spans="1:14" x14ac:dyDescent="0.3">
      <c r="A388" t="s">
        <v>613</v>
      </c>
      <c r="B388">
        <v>23680038</v>
      </c>
      <c r="C388" t="s">
        <v>5080</v>
      </c>
      <c r="D388" t="s">
        <v>613</v>
      </c>
      <c r="E388">
        <v>23680038</v>
      </c>
      <c r="F388" t="s">
        <v>47</v>
      </c>
      <c r="G388">
        <v>1</v>
      </c>
      <c r="H388" s="79">
        <v>300003</v>
      </c>
      <c r="I388">
        <v>112.5</v>
      </c>
      <c r="J388">
        <v>0</v>
      </c>
      <c r="K388" t="s">
        <v>48</v>
      </c>
      <c r="L388" t="s">
        <v>47</v>
      </c>
      <c r="M388" s="52" t="s">
        <v>47</v>
      </c>
    </row>
    <row r="389" spans="1:14" s="100" customFormat="1" x14ac:dyDescent="0.3">
      <c r="A389" s="100" t="s">
        <v>614</v>
      </c>
      <c r="B389" s="100">
        <v>10843142</v>
      </c>
      <c r="C389" s="100" t="s">
        <v>5081</v>
      </c>
      <c r="D389" s="100" t="s">
        <v>614</v>
      </c>
      <c r="E389" s="100">
        <v>10843142</v>
      </c>
      <c r="F389" s="100" t="s">
        <v>47</v>
      </c>
      <c r="G389" s="100">
        <v>0</v>
      </c>
      <c r="H389" s="101"/>
      <c r="I389" s="100">
        <v>120.83</v>
      </c>
      <c r="J389" s="100">
        <v>0</v>
      </c>
      <c r="K389" s="100" t="s">
        <v>61</v>
      </c>
      <c r="L389" s="100" t="s">
        <v>47</v>
      </c>
      <c r="M389" s="102" t="s">
        <v>59</v>
      </c>
      <c r="N389" s="102"/>
    </row>
    <row r="390" spans="1:14" x14ac:dyDescent="0.3">
      <c r="A390" t="s">
        <v>3451</v>
      </c>
      <c r="B390">
        <v>23335833</v>
      </c>
      <c r="C390" t="s">
        <v>3583</v>
      </c>
      <c r="D390" t="s">
        <v>3451</v>
      </c>
      <c r="E390">
        <v>23335833</v>
      </c>
      <c r="F390" t="s">
        <v>47</v>
      </c>
      <c r="G390">
        <v>0</v>
      </c>
      <c r="H390" s="79">
        <v>300003</v>
      </c>
      <c r="I390">
        <v>112.5</v>
      </c>
      <c r="J390">
        <v>0</v>
      </c>
      <c r="K390" t="s">
        <v>48</v>
      </c>
      <c r="L390" t="s">
        <v>47</v>
      </c>
      <c r="M390" s="52" t="s">
        <v>59</v>
      </c>
    </row>
    <row r="391" spans="1:14" x14ac:dyDescent="0.3">
      <c r="A391" t="s">
        <v>616</v>
      </c>
      <c r="B391">
        <v>10845266</v>
      </c>
      <c r="C391" t="s">
        <v>5082</v>
      </c>
      <c r="D391" t="s">
        <v>616</v>
      </c>
      <c r="E391">
        <v>10845266</v>
      </c>
      <c r="F391" t="s">
        <v>47</v>
      </c>
      <c r="I391">
        <v>137.5</v>
      </c>
      <c r="J391">
        <v>1</v>
      </c>
      <c r="K391" t="s">
        <v>77</v>
      </c>
      <c r="L391" t="s">
        <v>47</v>
      </c>
      <c r="M391" s="52" t="s">
        <v>47</v>
      </c>
    </row>
    <row r="392" spans="1:14" x14ac:dyDescent="0.3">
      <c r="A392" t="s">
        <v>617</v>
      </c>
      <c r="B392">
        <v>10886584</v>
      </c>
      <c r="C392" t="s">
        <v>3224</v>
      </c>
      <c r="D392" t="s">
        <v>617</v>
      </c>
      <c r="E392">
        <v>10886584</v>
      </c>
      <c r="F392" t="s">
        <v>47</v>
      </c>
      <c r="G392">
        <v>1</v>
      </c>
      <c r="H392" s="79">
        <v>300003</v>
      </c>
      <c r="I392">
        <v>112.5</v>
      </c>
      <c r="J392">
        <v>0</v>
      </c>
      <c r="K392" t="s">
        <v>48</v>
      </c>
      <c r="L392" t="s">
        <v>47</v>
      </c>
      <c r="M392" s="52" t="s">
        <v>59</v>
      </c>
    </row>
    <row r="393" spans="1:14" x14ac:dyDescent="0.3">
      <c r="A393" t="s">
        <v>618</v>
      </c>
      <c r="B393">
        <v>23005570</v>
      </c>
      <c r="C393" t="s">
        <v>5083</v>
      </c>
      <c r="D393" t="s">
        <v>618</v>
      </c>
      <c r="E393">
        <v>23005570</v>
      </c>
      <c r="F393" t="s">
        <v>47</v>
      </c>
      <c r="G393">
        <v>1</v>
      </c>
      <c r="H393" s="79">
        <v>300002</v>
      </c>
      <c r="I393">
        <v>120.83</v>
      </c>
      <c r="J393">
        <v>0</v>
      </c>
      <c r="K393" t="s">
        <v>61</v>
      </c>
      <c r="L393" t="s">
        <v>47</v>
      </c>
      <c r="M393" s="52" t="s">
        <v>59</v>
      </c>
    </row>
    <row r="394" spans="1:14" x14ac:dyDescent="0.3">
      <c r="A394" t="s">
        <v>619</v>
      </c>
      <c r="B394">
        <v>23498963</v>
      </c>
      <c r="C394" t="s">
        <v>5084</v>
      </c>
      <c r="D394" t="s">
        <v>619</v>
      </c>
      <c r="E394">
        <v>23498963</v>
      </c>
      <c r="F394" t="s">
        <v>47</v>
      </c>
      <c r="G394">
        <v>3</v>
      </c>
      <c r="H394" s="79">
        <v>300003</v>
      </c>
      <c r="I394">
        <v>112.5</v>
      </c>
      <c r="J394">
        <v>2</v>
      </c>
      <c r="K394" t="s">
        <v>48</v>
      </c>
      <c r="L394" t="s">
        <v>47</v>
      </c>
      <c r="M394" s="52" t="s">
        <v>59</v>
      </c>
    </row>
    <row r="395" spans="1:14" x14ac:dyDescent="0.3">
      <c r="A395" t="s">
        <v>622</v>
      </c>
      <c r="B395">
        <v>11023086</v>
      </c>
      <c r="C395" t="s">
        <v>621</v>
      </c>
      <c r="D395" t="s">
        <v>622</v>
      </c>
      <c r="E395">
        <v>11023086</v>
      </c>
      <c r="F395" t="s">
        <v>47</v>
      </c>
      <c r="G395">
        <v>0</v>
      </c>
      <c r="H395" s="79">
        <v>300003</v>
      </c>
      <c r="I395">
        <v>112.5</v>
      </c>
      <c r="J395">
        <v>0</v>
      </c>
      <c r="K395" t="s">
        <v>48</v>
      </c>
      <c r="L395" t="s">
        <v>47</v>
      </c>
      <c r="M395" s="52" t="s">
        <v>47</v>
      </c>
    </row>
    <row r="396" spans="1:14" x14ac:dyDescent="0.3">
      <c r="A396" t="s">
        <v>623</v>
      </c>
      <c r="B396">
        <v>11024265</v>
      </c>
      <c r="C396" t="s">
        <v>5085</v>
      </c>
      <c r="D396" t="s">
        <v>623</v>
      </c>
      <c r="E396">
        <v>11024265</v>
      </c>
      <c r="F396" t="s">
        <v>47</v>
      </c>
      <c r="G396">
        <v>6</v>
      </c>
      <c r="I396">
        <v>129.16999999999999</v>
      </c>
      <c r="J396">
        <v>0</v>
      </c>
      <c r="K396" t="s">
        <v>4887</v>
      </c>
      <c r="L396" t="s">
        <v>47</v>
      </c>
      <c r="M396" s="52" t="s">
        <v>59</v>
      </c>
    </row>
    <row r="397" spans="1:14" x14ac:dyDescent="0.3">
      <c r="A397" t="s">
        <v>624</v>
      </c>
      <c r="B397">
        <v>10835548</v>
      </c>
      <c r="C397" t="s">
        <v>5086</v>
      </c>
      <c r="D397" t="s">
        <v>624</v>
      </c>
      <c r="E397">
        <v>10835548</v>
      </c>
      <c r="F397" t="s">
        <v>47</v>
      </c>
      <c r="H397" s="79">
        <v>300002</v>
      </c>
      <c r="I397">
        <v>120.83</v>
      </c>
      <c r="J397">
        <v>0</v>
      </c>
      <c r="K397" t="s">
        <v>61</v>
      </c>
      <c r="L397" t="s">
        <v>47</v>
      </c>
      <c r="M397" s="52" t="s">
        <v>47</v>
      </c>
    </row>
    <row r="398" spans="1:14" x14ac:dyDescent="0.3">
      <c r="A398" t="s">
        <v>627</v>
      </c>
      <c r="B398">
        <v>10846919</v>
      </c>
      <c r="C398" t="s">
        <v>626</v>
      </c>
      <c r="D398" t="s">
        <v>627</v>
      </c>
      <c r="E398">
        <v>10846919</v>
      </c>
      <c r="F398" t="s">
        <v>59</v>
      </c>
      <c r="G398">
        <v>1</v>
      </c>
      <c r="H398" s="79">
        <v>300002</v>
      </c>
      <c r="I398">
        <v>120.83</v>
      </c>
      <c r="J398">
        <v>0</v>
      </c>
      <c r="K398" t="s">
        <v>61</v>
      </c>
      <c r="L398" t="s">
        <v>59</v>
      </c>
      <c r="M398" s="52" t="s">
        <v>59</v>
      </c>
    </row>
    <row r="399" spans="1:14" x14ac:dyDescent="0.3">
      <c r="A399" t="s">
        <v>628</v>
      </c>
      <c r="B399">
        <v>21002398</v>
      </c>
      <c r="C399" t="s">
        <v>5087</v>
      </c>
      <c r="D399" t="s">
        <v>628</v>
      </c>
      <c r="E399">
        <v>21002398</v>
      </c>
      <c r="F399" t="s">
        <v>47</v>
      </c>
      <c r="G399">
        <v>0</v>
      </c>
      <c r="H399" s="79">
        <v>300002</v>
      </c>
      <c r="I399">
        <v>120.83</v>
      </c>
      <c r="J399">
        <v>0</v>
      </c>
      <c r="K399" t="s">
        <v>61</v>
      </c>
      <c r="L399" t="s">
        <v>47</v>
      </c>
      <c r="M399" s="52" t="s">
        <v>47</v>
      </c>
    </row>
    <row r="400" spans="1:14" x14ac:dyDescent="0.3">
      <c r="A400" t="s">
        <v>630</v>
      </c>
      <c r="B400">
        <v>23759748</v>
      </c>
      <c r="C400" t="s">
        <v>5088</v>
      </c>
      <c r="D400" t="s">
        <v>630</v>
      </c>
      <c r="E400">
        <v>23759748</v>
      </c>
      <c r="F400" t="s">
        <v>47</v>
      </c>
      <c r="H400" s="79">
        <v>300002</v>
      </c>
      <c r="I400">
        <v>120.83</v>
      </c>
      <c r="J400">
        <v>0</v>
      </c>
      <c r="K400" t="s">
        <v>61</v>
      </c>
      <c r="L400" t="s">
        <v>47</v>
      </c>
      <c r="M400" s="52" t="s">
        <v>47</v>
      </c>
    </row>
    <row r="401" spans="1:13" x14ac:dyDescent="0.3">
      <c r="A401" t="s">
        <v>631</v>
      </c>
      <c r="B401">
        <v>24013048</v>
      </c>
      <c r="C401" t="s">
        <v>5089</v>
      </c>
      <c r="D401" t="s">
        <v>631</v>
      </c>
      <c r="E401">
        <v>24013048</v>
      </c>
      <c r="F401" t="s">
        <v>47</v>
      </c>
      <c r="H401" s="79">
        <v>300002</v>
      </c>
      <c r="I401">
        <v>120.83</v>
      </c>
      <c r="J401">
        <v>0</v>
      </c>
      <c r="K401" t="s">
        <v>61</v>
      </c>
      <c r="L401" t="s">
        <v>47</v>
      </c>
      <c r="M401" s="52" t="s">
        <v>47</v>
      </c>
    </row>
    <row r="402" spans="1:13" x14ac:dyDescent="0.3">
      <c r="A402" t="s">
        <v>3452</v>
      </c>
      <c r="B402">
        <v>21009975</v>
      </c>
      <c r="C402" t="s">
        <v>3702</v>
      </c>
      <c r="D402" t="s">
        <v>3452</v>
      </c>
      <c r="E402">
        <v>21009975</v>
      </c>
      <c r="F402" t="s">
        <v>47</v>
      </c>
      <c r="G402">
        <v>0</v>
      </c>
      <c r="H402" s="79">
        <v>300003</v>
      </c>
      <c r="I402">
        <v>112.5</v>
      </c>
      <c r="J402">
        <v>0</v>
      </c>
      <c r="K402" t="s">
        <v>48</v>
      </c>
      <c r="L402" t="s">
        <v>47</v>
      </c>
      <c r="M402" s="52" t="s">
        <v>59</v>
      </c>
    </row>
    <row r="403" spans="1:13" x14ac:dyDescent="0.3">
      <c r="A403" t="s">
        <v>633</v>
      </c>
      <c r="B403">
        <v>12030495</v>
      </c>
      <c r="C403" t="s">
        <v>5090</v>
      </c>
      <c r="D403" t="s">
        <v>633</v>
      </c>
      <c r="E403">
        <v>12030495</v>
      </c>
      <c r="F403" t="s">
        <v>47</v>
      </c>
      <c r="H403" s="79">
        <v>300003</v>
      </c>
      <c r="I403">
        <v>112.5</v>
      </c>
      <c r="J403">
        <v>0</v>
      </c>
      <c r="K403" t="s">
        <v>48</v>
      </c>
      <c r="L403" t="s">
        <v>47</v>
      </c>
      <c r="M403" s="52" t="s">
        <v>47</v>
      </c>
    </row>
    <row r="404" spans="1:13" x14ac:dyDescent="0.3">
      <c r="A404" t="s">
        <v>632</v>
      </c>
      <c r="B404">
        <v>10958863</v>
      </c>
      <c r="C404" t="s">
        <v>5091</v>
      </c>
      <c r="D404" t="s">
        <v>632</v>
      </c>
      <c r="E404">
        <v>10958863</v>
      </c>
      <c r="F404" t="s">
        <v>47</v>
      </c>
      <c r="H404" s="79">
        <v>300003</v>
      </c>
      <c r="I404">
        <v>112.5</v>
      </c>
      <c r="J404">
        <v>0</v>
      </c>
      <c r="K404" t="s">
        <v>48</v>
      </c>
      <c r="L404" t="s">
        <v>47</v>
      </c>
      <c r="M404" s="52" t="s">
        <v>47</v>
      </c>
    </row>
    <row r="405" spans="1:13" x14ac:dyDescent="0.3">
      <c r="A405" t="s">
        <v>636</v>
      </c>
      <c r="B405">
        <v>10847133</v>
      </c>
      <c r="C405" t="s">
        <v>635</v>
      </c>
      <c r="D405" t="s">
        <v>636</v>
      </c>
      <c r="E405">
        <v>10847133</v>
      </c>
      <c r="F405" t="s">
        <v>47</v>
      </c>
      <c r="H405" s="79">
        <v>300004</v>
      </c>
      <c r="I405">
        <v>142.94</v>
      </c>
      <c r="J405">
        <v>1</v>
      </c>
      <c r="K405" t="s">
        <v>126</v>
      </c>
      <c r="L405" t="s">
        <v>47</v>
      </c>
      <c r="M405" s="52" t="s">
        <v>47</v>
      </c>
    </row>
    <row r="406" spans="1:13" x14ac:dyDescent="0.3">
      <c r="A406" t="s">
        <v>634</v>
      </c>
      <c r="B406">
        <v>10970634</v>
      </c>
      <c r="C406" t="s">
        <v>5092</v>
      </c>
      <c r="D406" t="s">
        <v>634</v>
      </c>
      <c r="E406">
        <v>10970634</v>
      </c>
      <c r="F406" t="s">
        <v>47</v>
      </c>
      <c r="G406">
        <v>2</v>
      </c>
      <c r="H406" s="79">
        <v>300003</v>
      </c>
      <c r="I406">
        <v>112.5</v>
      </c>
      <c r="J406">
        <v>1</v>
      </c>
      <c r="K406" t="s">
        <v>48</v>
      </c>
      <c r="L406" t="s">
        <v>47</v>
      </c>
      <c r="M406" s="52" t="s">
        <v>59</v>
      </c>
    </row>
    <row r="407" spans="1:13" x14ac:dyDescent="0.3">
      <c r="A407" t="s">
        <v>637</v>
      </c>
      <c r="B407">
        <v>24013545</v>
      </c>
      <c r="C407" t="s">
        <v>5093</v>
      </c>
      <c r="D407" t="s">
        <v>637</v>
      </c>
      <c r="E407">
        <v>24013545</v>
      </c>
      <c r="F407" t="s">
        <v>47</v>
      </c>
      <c r="G407">
        <v>0</v>
      </c>
      <c r="H407" s="79">
        <v>300003</v>
      </c>
      <c r="I407">
        <v>112.5</v>
      </c>
      <c r="J407">
        <v>0</v>
      </c>
      <c r="K407" t="s">
        <v>48</v>
      </c>
      <c r="L407" t="s">
        <v>47</v>
      </c>
      <c r="M407" s="52" t="s">
        <v>59</v>
      </c>
    </row>
    <row r="408" spans="1:13" x14ac:dyDescent="0.3">
      <c r="A408" t="s">
        <v>639</v>
      </c>
      <c r="B408">
        <v>23004963</v>
      </c>
      <c r="C408" t="s">
        <v>638</v>
      </c>
      <c r="D408" t="s">
        <v>639</v>
      </c>
      <c r="E408">
        <v>23004963</v>
      </c>
      <c r="F408" t="s">
        <v>59</v>
      </c>
      <c r="G408">
        <v>0</v>
      </c>
      <c r="H408" s="79">
        <v>300003</v>
      </c>
      <c r="I408">
        <v>112.5</v>
      </c>
      <c r="J408">
        <v>0</v>
      </c>
      <c r="K408" t="s">
        <v>48</v>
      </c>
      <c r="L408" t="s">
        <v>59</v>
      </c>
      <c r="M408" s="52" t="s">
        <v>59</v>
      </c>
    </row>
    <row r="409" spans="1:13" x14ac:dyDescent="0.3">
      <c r="A409" t="s">
        <v>640</v>
      </c>
      <c r="B409">
        <v>23366157</v>
      </c>
      <c r="C409" t="s">
        <v>5094</v>
      </c>
      <c r="D409" t="s">
        <v>640</v>
      </c>
      <c r="E409">
        <v>23366157</v>
      </c>
      <c r="F409" t="s">
        <v>47</v>
      </c>
      <c r="H409" s="79">
        <v>300003</v>
      </c>
      <c r="I409">
        <v>112.5</v>
      </c>
      <c r="J409">
        <v>5</v>
      </c>
      <c r="K409" t="s">
        <v>48</v>
      </c>
      <c r="L409" t="s">
        <v>47</v>
      </c>
      <c r="M409" s="52" t="s">
        <v>47</v>
      </c>
    </row>
    <row r="410" spans="1:13" x14ac:dyDescent="0.3">
      <c r="A410" t="s">
        <v>644</v>
      </c>
      <c r="B410">
        <v>10845726</v>
      </c>
      <c r="C410" t="s">
        <v>643</v>
      </c>
      <c r="D410" t="s">
        <v>644</v>
      </c>
      <c r="E410">
        <v>10845726</v>
      </c>
      <c r="F410" t="s">
        <v>47</v>
      </c>
      <c r="H410" s="79">
        <v>300003</v>
      </c>
      <c r="I410">
        <v>112.5</v>
      </c>
      <c r="J410">
        <v>1</v>
      </c>
      <c r="K410" t="s">
        <v>48</v>
      </c>
      <c r="L410" t="s">
        <v>47</v>
      </c>
      <c r="M410" s="52" t="s">
        <v>47</v>
      </c>
    </row>
    <row r="411" spans="1:13" x14ac:dyDescent="0.3">
      <c r="A411" t="s">
        <v>2971</v>
      </c>
      <c r="B411">
        <v>10838320</v>
      </c>
      <c r="C411" t="s">
        <v>3703</v>
      </c>
      <c r="D411" t="s">
        <v>2971</v>
      </c>
      <c r="E411">
        <v>10838320</v>
      </c>
      <c r="F411" t="s">
        <v>47</v>
      </c>
      <c r="G411">
        <v>3</v>
      </c>
      <c r="I411">
        <v>112.5</v>
      </c>
      <c r="J411">
        <v>1</v>
      </c>
      <c r="K411" t="s">
        <v>4883</v>
      </c>
      <c r="L411" t="s">
        <v>47</v>
      </c>
      <c r="M411" s="52" t="s">
        <v>59</v>
      </c>
    </row>
    <row r="412" spans="1:13" x14ac:dyDescent="0.3">
      <c r="A412" t="s">
        <v>645</v>
      </c>
      <c r="B412">
        <v>23952851</v>
      </c>
      <c r="C412" t="s">
        <v>5095</v>
      </c>
      <c r="D412" t="s">
        <v>645</v>
      </c>
      <c r="E412">
        <v>23952851</v>
      </c>
      <c r="F412" t="s">
        <v>47</v>
      </c>
      <c r="H412" s="79">
        <v>300002</v>
      </c>
      <c r="I412">
        <v>120.83</v>
      </c>
      <c r="J412">
        <v>0</v>
      </c>
      <c r="K412" t="s">
        <v>61</v>
      </c>
      <c r="L412" t="s">
        <v>47</v>
      </c>
      <c r="M412" s="52" t="s">
        <v>47</v>
      </c>
    </row>
    <row r="413" spans="1:13" x14ac:dyDescent="0.3">
      <c r="A413" t="s">
        <v>648</v>
      </c>
      <c r="B413">
        <v>24011295</v>
      </c>
      <c r="C413" t="s">
        <v>5096</v>
      </c>
      <c r="D413" t="s">
        <v>648</v>
      </c>
      <c r="E413">
        <v>24011295</v>
      </c>
      <c r="F413" t="s">
        <v>47</v>
      </c>
      <c r="H413" s="79">
        <v>300003</v>
      </c>
      <c r="I413">
        <v>112.5</v>
      </c>
      <c r="J413">
        <v>0</v>
      </c>
      <c r="K413" t="s">
        <v>48</v>
      </c>
      <c r="L413" t="s">
        <v>47</v>
      </c>
      <c r="M413" s="52" t="s">
        <v>47</v>
      </c>
    </row>
    <row r="414" spans="1:13" x14ac:dyDescent="0.3">
      <c r="A414" t="s">
        <v>651</v>
      </c>
      <c r="B414">
        <v>23164173</v>
      </c>
      <c r="C414" t="s">
        <v>650</v>
      </c>
      <c r="D414" t="s">
        <v>651</v>
      </c>
      <c r="E414">
        <v>23164173</v>
      </c>
      <c r="F414" t="s">
        <v>47</v>
      </c>
      <c r="G414">
        <v>0</v>
      </c>
      <c r="H414" s="79">
        <v>300003</v>
      </c>
      <c r="I414">
        <v>112.5</v>
      </c>
      <c r="J414">
        <v>0</v>
      </c>
      <c r="K414" t="s">
        <v>48</v>
      </c>
      <c r="L414" t="s">
        <v>47</v>
      </c>
      <c r="M414" s="52" t="s">
        <v>59</v>
      </c>
    </row>
    <row r="415" spans="1:13" x14ac:dyDescent="0.3">
      <c r="A415" t="s">
        <v>653</v>
      </c>
      <c r="B415">
        <v>10860869</v>
      </c>
      <c r="C415" t="s">
        <v>652</v>
      </c>
      <c r="D415" t="s">
        <v>653</v>
      </c>
      <c r="E415">
        <v>10860869</v>
      </c>
      <c r="F415" t="s">
        <v>47</v>
      </c>
      <c r="G415">
        <v>5</v>
      </c>
      <c r="I415">
        <v>120.83</v>
      </c>
      <c r="J415">
        <v>0</v>
      </c>
      <c r="K415" t="s">
        <v>70</v>
      </c>
      <c r="L415" t="s">
        <v>47</v>
      </c>
      <c r="M415" s="52" t="s">
        <v>59</v>
      </c>
    </row>
    <row r="416" spans="1:13" x14ac:dyDescent="0.3">
      <c r="A416" t="s">
        <v>654</v>
      </c>
      <c r="B416">
        <v>10995934</v>
      </c>
      <c r="C416" t="s">
        <v>5097</v>
      </c>
      <c r="D416" t="s">
        <v>654</v>
      </c>
      <c r="E416">
        <v>10995934</v>
      </c>
      <c r="F416" t="s">
        <v>47</v>
      </c>
      <c r="H416" s="79">
        <v>300002</v>
      </c>
      <c r="I416">
        <v>120.83</v>
      </c>
      <c r="J416">
        <v>0</v>
      </c>
      <c r="K416" t="s">
        <v>61</v>
      </c>
      <c r="L416" t="s">
        <v>47</v>
      </c>
      <c r="M416" s="52" t="s">
        <v>47</v>
      </c>
    </row>
    <row r="417" spans="1:13" x14ac:dyDescent="0.3">
      <c r="A417" t="s">
        <v>656</v>
      </c>
      <c r="B417">
        <v>23856990</v>
      </c>
      <c r="C417" t="s">
        <v>5098</v>
      </c>
      <c r="D417" t="s">
        <v>656</v>
      </c>
      <c r="E417">
        <v>23856990</v>
      </c>
      <c r="F417" t="s">
        <v>47</v>
      </c>
      <c r="G417">
        <v>0</v>
      </c>
      <c r="H417" s="79">
        <v>300002</v>
      </c>
      <c r="I417">
        <v>120.83</v>
      </c>
      <c r="J417">
        <v>0</v>
      </c>
      <c r="K417" t="s">
        <v>61</v>
      </c>
      <c r="L417" t="s">
        <v>47</v>
      </c>
      <c r="M417" s="52" t="s">
        <v>59</v>
      </c>
    </row>
    <row r="418" spans="1:13" x14ac:dyDescent="0.3">
      <c r="A418" t="s">
        <v>658</v>
      </c>
      <c r="B418">
        <v>10843399</v>
      </c>
      <c r="C418" t="s">
        <v>657</v>
      </c>
      <c r="D418" t="s">
        <v>658</v>
      </c>
      <c r="E418">
        <v>10843399</v>
      </c>
      <c r="F418" t="s">
        <v>47</v>
      </c>
      <c r="G418">
        <v>0</v>
      </c>
      <c r="H418" s="79">
        <v>300003</v>
      </c>
      <c r="I418">
        <v>112.5</v>
      </c>
      <c r="J418">
        <v>0</v>
      </c>
      <c r="K418" t="s">
        <v>48</v>
      </c>
      <c r="L418" t="s">
        <v>47</v>
      </c>
      <c r="M418" s="52" t="s">
        <v>59</v>
      </c>
    </row>
    <row r="419" spans="1:13" x14ac:dyDescent="0.3">
      <c r="A419" s="97" t="s">
        <v>659</v>
      </c>
      <c r="B419">
        <v>23228124</v>
      </c>
      <c r="C419" s="97" t="s">
        <v>3704</v>
      </c>
      <c r="D419" s="97" t="s">
        <v>659</v>
      </c>
      <c r="E419">
        <v>23228124</v>
      </c>
      <c r="F419" t="s">
        <v>47</v>
      </c>
      <c r="I419">
        <v>129.16999999999999</v>
      </c>
      <c r="J419">
        <v>1</v>
      </c>
      <c r="K419" t="s">
        <v>4887</v>
      </c>
      <c r="L419" t="s">
        <v>47</v>
      </c>
      <c r="M419" s="52" t="s">
        <v>47</v>
      </c>
    </row>
    <row r="420" spans="1:13" x14ac:dyDescent="0.3">
      <c r="A420" t="s">
        <v>660</v>
      </c>
      <c r="B420">
        <v>23231303</v>
      </c>
      <c r="C420" t="s">
        <v>5099</v>
      </c>
      <c r="D420" t="s">
        <v>660</v>
      </c>
      <c r="E420">
        <v>23231303</v>
      </c>
      <c r="F420" t="s">
        <v>47</v>
      </c>
      <c r="G420">
        <v>2</v>
      </c>
      <c r="I420">
        <v>120.83</v>
      </c>
      <c r="J420">
        <v>1</v>
      </c>
      <c r="K420" t="s">
        <v>70</v>
      </c>
      <c r="L420" t="s">
        <v>47</v>
      </c>
      <c r="M420" s="52" t="s">
        <v>59</v>
      </c>
    </row>
    <row r="421" spans="1:13" x14ac:dyDescent="0.3">
      <c r="A421" t="s">
        <v>661</v>
      </c>
      <c r="B421">
        <v>21000765</v>
      </c>
      <c r="C421" t="s">
        <v>5100</v>
      </c>
      <c r="D421" t="s">
        <v>661</v>
      </c>
      <c r="E421">
        <v>21000765</v>
      </c>
      <c r="F421" t="s">
        <v>47</v>
      </c>
      <c r="G421">
        <v>0</v>
      </c>
      <c r="H421" s="79">
        <v>300002</v>
      </c>
      <c r="I421">
        <v>120.83</v>
      </c>
      <c r="J421">
        <v>0</v>
      </c>
      <c r="K421" t="s">
        <v>61</v>
      </c>
      <c r="L421" t="s">
        <v>47</v>
      </c>
      <c r="M421" s="52" t="s">
        <v>59</v>
      </c>
    </row>
    <row r="422" spans="1:13" x14ac:dyDescent="0.3">
      <c r="A422" t="s">
        <v>662</v>
      </c>
      <c r="B422">
        <v>10849558</v>
      </c>
      <c r="C422" t="s">
        <v>5101</v>
      </c>
      <c r="D422" t="s">
        <v>662</v>
      </c>
      <c r="E422">
        <v>10849558</v>
      </c>
      <c r="F422" t="s">
        <v>47</v>
      </c>
      <c r="G422">
        <v>2</v>
      </c>
      <c r="H422" s="79">
        <v>300003</v>
      </c>
      <c r="I422">
        <v>112.5</v>
      </c>
      <c r="J422">
        <v>1</v>
      </c>
      <c r="K422" t="s">
        <v>48</v>
      </c>
      <c r="L422" t="s">
        <v>47</v>
      </c>
      <c r="M422" s="52" t="s">
        <v>59</v>
      </c>
    </row>
    <row r="423" spans="1:13" x14ac:dyDescent="0.3">
      <c r="A423" t="s">
        <v>664</v>
      </c>
      <c r="B423">
        <v>24074725</v>
      </c>
      <c r="C423" t="s">
        <v>5102</v>
      </c>
      <c r="D423" t="s">
        <v>664</v>
      </c>
      <c r="E423">
        <v>24074725</v>
      </c>
      <c r="F423" t="s">
        <v>47</v>
      </c>
      <c r="G423">
        <v>0</v>
      </c>
      <c r="I423">
        <v>120.83</v>
      </c>
      <c r="J423">
        <v>0</v>
      </c>
      <c r="K423" t="s">
        <v>70</v>
      </c>
      <c r="L423" t="s">
        <v>47</v>
      </c>
      <c r="M423" s="52" t="s">
        <v>59</v>
      </c>
    </row>
    <row r="424" spans="1:13" x14ac:dyDescent="0.3">
      <c r="A424" t="s">
        <v>667</v>
      </c>
      <c r="B424">
        <v>23852249</v>
      </c>
      <c r="C424" t="s">
        <v>5103</v>
      </c>
      <c r="D424" t="s">
        <v>667</v>
      </c>
      <c r="E424">
        <v>23852249</v>
      </c>
      <c r="F424" t="s">
        <v>47</v>
      </c>
      <c r="H424" s="79">
        <v>300003</v>
      </c>
      <c r="I424">
        <v>112.5</v>
      </c>
      <c r="J424">
        <v>0</v>
      </c>
      <c r="K424" t="s">
        <v>48</v>
      </c>
      <c r="L424" t="s">
        <v>47</v>
      </c>
      <c r="M424" s="52" t="s">
        <v>47</v>
      </c>
    </row>
    <row r="425" spans="1:13" x14ac:dyDescent="0.3">
      <c r="A425" t="s">
        <v>669</v>
      </c>
      <c r="B425">
        <v>10834863</v>
      </c>
      <c r="C425" t="s">
        <v>5104</v>
      </c>
      <c r="D425" t="s">
        <v>669</v>
      </c>
      <c r="E425">
        <v>10834863</v>
      </c>
      <c r="F425" t="s">
        <v>47</v>
      </c>
      <c r="H425" s="79">
        <v>300003</v>
      </c>
      <c r="I425">
        <v>112.5</v>
      </c>
      <c r="J425">
        <v>0</v>
      </c>
      <c r="K425" t="s">
        <v>48</v>
      </c>
      <c r="L425" t="s">
        <v>47</v>
      </c>
      <c r="M425" s="52" t="s">
        <v>47</v>
      </c>
    </row>
    <row r="426" spans="1:13" x14ac:dyDescent="0.3">
      <c r="A426" t="s">
        <v>672</v>
      </c>
      <c r="B426">
        <v>23047812</v>
      </c>
      <c r="C426" t="s">
        <v>5105</v>
      </c>
      <c r="D426" t="s">
        <v>672</v>
      </c>
      <c r="E426">
        <v>23047812</v>
      </c>
      <c r="F426" t="s">
        <v>47</v>
      </c>
      <c r="G426">
        <v>0</v>
      </c>
      <c r="H426" s="79">
        <v>300002</v>
      </c>
      <c r="I426">
        <v>120.83</v>
      </c>
      <c r="J426">
        <v>0</v>
      </c>
      <c r="K426" t="s">
        <v>61</v>
      </c>
      <c r="L426" t="s">
        <v>47</v>
      </c>
      <c r="M426" s="52" t="s">
        <v>59</v>
      </c>
    </row>
    <row r="427" spans="1:13" x14ac:dyDescent="0.3">
      <c r="A427" t="s">
        <v>673</v>
      </c>
      <c r="B427">
        <v>12060907</v>
      </c>
      <c r="C427" t="s">
        <v>5106</v>
      </c>
      <c r="D427" t="s">
        <v>673</v>
      </c>
      <c r="E427">
        <v>12060907</v>
      </c>
      <c r="F427" t="s">
        <v>47</v>
      </c>
      <c r="G427">
        <v>4</v>
      </c>
      <c r="I427">
        <v>120.83</v>
      </c>
      <c r="J427">
        <v>2</v>
      </c>
      <c r="K427" t="s">
        <v>4886</v>
      </c>
      <c r="L427" t="s">
        <v>47</v>
      </c>
      <c r="M427" s="52" t="s">
        <v>59</v>
      </c>
    </row>
    <row r="428" spans="1:13" x14ac:dyDescent="0.3">
      <c r="A428" t="s">
        <v>674</v>
      </c>
      <c r="B428">
        <v>10858883</v>
      </c>
      <c r="C428" t="s">
        <v>5107</v>
      </c>
      <c r="D428" t="s">
        <v>674</v>
      </c>
      <c r="E428">
        <v>10858883</v>
      </c>
      <c r="F428" t="s">
        <v>47</v>
      </c>
      <c r="G428">
        <v>0</v>
      </c>
      <c r="H428" s="79">
        <v>300003</v>
      </c>
      <c r="I428">
        <v>112.5</v>
      </c>
      <c r="J428">
        <v>0</v>
      </c>
      <c r="K428" t="s">
        <v>48</v>
      </c>
      <c r="L428" t="s">
        <v>47</v>
      </c>
      <c r="M428" s="52" t="s">
        <v>47</v>
      </c>
    </row>
    <row r="429" spans="1:13" x14ac:dyDescent="0.3">
      <c r="A429" t="s">
        <v>675</v>
      </c>
      <c r="B429">
        <v>21002277</v>
      </c>
      <c r="C429" t="s">
        <v>5108</v>
      </c>
      <c r="D429" t="s">
        <v>675</v>
      </c>
      <c r="E429">
        <v>21002277</v>
      </c>
      <c r="F429" t="s">
        <v>47</v>
      </c>
      <c r="G429">
        <v>0</v>
      </c>
      <c r="H429" s="79">
        <v>300003</v>
      </c>
      <c r="I429">
        <v>112.5</v>
      </c>
      <c r="J429">
        <v>0</v>
      </c>
      <c r="K429" t="s">
        <v>48</v>
      </c>
      <c r="L429" t="s">
        <v>47</v>
      </c>
      <c r="M429" s="52" t="s">
        <v>59</v>
      </c>
    </row>
    <row r="430" spans="1:13" x14ac:dyDescent="0.3">
      <c r="A430" t="s">
        <v>676</v>
      </c>
      <c r="B430">
        <v>10843322</v>
      </c>
      <c r="C430" t="s">
        <v>5109</v>
      </c>
      <c r="D430" t="s">
        <v>676</v>
      </c>
      <c r="E430">
        <v>10843322</v>
      </c>
      <c r="F430" t="s">
        <v>47</v>
      </c>
      <c r="G430">
        <v>13</v>
      </c>
      <c r="I430">
        <v>129.16999999999999</v>
      </c>
      <c r="J430">
        <v>1</v>
      </c>
      <c r="K430" t="s">
        <v>86</v>
      </c>
      <c r="L430" t="s">
        <v>47</v>
      </c>
      <c r="M430" s="52" t="s">
        <v>59</v>
      </c>
    </row>
    <row r="431" spans="1:13" x14ac:dyDescent="0.3">
      <c r="A431" t="s">
        <v>678</v>
      </c>
      <c r="B431">
        <v>10864386</v>
      </c>
      <c r="C431" t="s">
        <v>677</v>
      </c>
      <c r="D431" t="s">
        <v>678</v>
      </c>
      <c r="E431">
        <v>10864386</v>
      </c>
      <c r="F431" t="s">
        <v>47</v>
      </c>
      <c r="G431">
        <v>2</v>
      </c>
      <c r="H431" s="79">
        <v>300003</v>
      </c>
      <c r="I431">
        <v>112.5</v>
      </c>
      <c r="J431">
        <v>1</v>
      </c>
      <c r="K431" t="s">
        <v>48</v>
      </c>
      <c r="L431" t="s">
        <v>47</v>
      </c>
      <c r="M431" s="52" t="s">
        <v>59</v>
      </c>
    </row>
    <row r="432" spans="1:13" x14ac:dyDescent="0.3">
      <c r="A432" s="97" t="s">
        <v>680</v>
      </c>
      <c r="B432">
        <v>23047371</v>
      </c>
      <c r="C432" s="97" t="s">
        <v>679</v>
      </c>
      <c r="D432" s="97" t="s">
        <v>680</v>
      </c>
      <c r="E432">
        <v>23047371</v>
      </c>
      <c r="F432" t="s">
        <v>47</v>
      </c>
      <c r="G432">
        <v>4</v>
      </c>
      <c r="H432" s="79">
        <v>300004</v>
      </c>
      <c r="I432">
        <v>142.94</v>
      </c>
      <c r="J432">
        <v>0</v>
      </c>
      <c r="K432" t="s">
        <v>126</v>
      </c>
      <c r="L432" t="s">
        <v>47</v>
      </c>
      <c r="M432" s="52" t="s">
        <v>47</v>
      </c>
    </row>
    <row r="433" spans="1:13" x14ac:dyDescent="0.3">
      <c r="A433" t="s">
        <v>681</v>
      </c>
      <c r="B433">
        <v>23733258</v>
      </c>
      <c r="C433" t="s">
        <v>5110</v>
      </c>
      <c r="D433" t="s">
        <v>681</v>
      </c>
      <c r="E433">
        <v>23733258</v>
      </c>
      <c r="F433" t="s">
        <v>47</v>
      </c>
      <c r="H433" s="79">
        <v>300003</v>
      </c>
      <c r="I433">
        <v>112.5</v>
      </c>
      <c r="J433">
        <v>2</v>
      </c>
      <c r="K433" t="s">
        <v>48</v>
      </c>
      <c r="L433" t="s">
        <v>47</v>
      </c>
      <c r="M433" s="52" t="s">
        <v>47</v>
      </c>
    </row>
    <row r="434" spans="1:13" x14ac:dyDescent="0.3">
      <c r="A434" t="s">
        <v>682</v>
      </c>
      <c r="B434">
        <v>24091540</v>
      </c>
      <c r="C434" t="s">
        <v>5111</v>
      </c>
      <c r="D434" t="s">
        <v>682</v>
      </c>
      <c r="E434">
        <v>24091540</v>
      </c>
      <c r="F434" t="s">
        <v>47</v>
      </c>
      <c r="G434">
        <v>0</v>
      </c>
      <c r="H434" s="79">
        <v>300002</v>
      </c>
      <c r="I434">
        <v>120.83</v>
      </c>
      <c r="J434">
        <v>0</v>
      </c>
      <c r="K434" t="s">
        <v>61</v>
      </c>
      <c r="L434" t="s">
        <v>47</v>
      </c>
      <c r="M434" s="52" t="s">
        <v>59</v>
      </c>
    </row>
    <row r="435" spans="1:13" x14ac:dyDescent="0.3">
      <c r="A435" t="s">
        <v>685</v>
      </c>
      <c r="B435">
        <v>10866921</v>
      </c>
      <c r="C435" t="s">
        <v>684</v>
      </c>
      <c r="D435" t="s">
        <v>685</v>
      </c>
      <c r="E435">
        <v>10866921</v>
      </c>
      <c r="F435" t="s">
        <v>47</v>
      </c>
      <c r="H435" s="79">
        <v>300003</v>
      </c>
      <c r="I435">
        <v>112.5</v>
      </c>
      <c r="J435">
        <v>0</v>
      </c>
      <c r="K435" t="s">
        <v>48</v>
      </c>
      <c r="L435" t="s">
        <v>47</v>
      </c>
      <c r="M435" s="52" t="s">
        <v>47</v>
      </c>
    </row>
    <row r="436" spans="1:13" x14ac:dyDescent="0.3">
      <c r="A436" t="s">
        <v>3453</v>
      </c>
      <c r="B436">
        <v>24358335</v>
      </c>
      <c r="C436" t="s">
        <v>3584</v>
      </c>
      <c r="D436" t="s">
        <v>3453</v>
      </c>
      <c r="E436">
        <v>24358335</v>
      </c>
      <c r="F436" t="s">
        <v>47</v>
      </c>
      <c r="G436">
        <v>1</v>
      </c>
      <c r="H436" s="79">
        <v>300003</v>
      </c>
      <c r="I436">
        <v>112.5</v>
      </c>
      <c r="J436">
        <v>1</v>
      </c>
      <c r="K436" t="s">
        <v>48</v>
      </c>
      <c r="L436" t="s">
        <v>47</v>
      </c>
      <c r="M436" s="52" t="s">
        <v>59</v>
      </c>
    </row>
    <row r="437" spans="1:13" x14ac:dyDescent="0.3">
      <c r="A437" t="s">
        <v>686</v>
      </c>
      <c r="B437">
        <v>23000630</v>
      </c>
      <c r="C437" t="s">
        <v>5112</v>
      </c>
      <c r="D437" t="s">
        <v>686</v>
      </c>
      <c r="E437">
        <v>23000630</v>
      </c>
      <c r="F437" t="s">
        <v>47</v>
      </c>
      <c r="G437">
        <v>5</v>
      </c>
      <c r="I437">
        <v>112.5</v>
      </c>
      <c r="J437">
        <v>1</v>
      </c>
      <c r="K437" t="s">
        <v>204</v>
      </c>
      <c r="L437" t="s">
        <v>47</v>
      </c>
      <c r="M437" s="52" t="s">
        <v>59</v>
      </c>
    </row>
    <row r="438" spans="1:13" x14ac:dyDescent="0.3">
      <c r="A438" t="s">
        <v>687</v>
      </c>
      <c r="B438">
        <v>10907034</v>
      </c>
      <c r="C438" t="s">
        <v>5113</v>
      </c>
      <c r="D438" t="s">
        <v>687</v>
      </c>
      <c r="E438">
        <v>10907034</v>
      </c>
      <c r="F438" t="s">
        <v>47</v>
      </c>
      <c r="G438">
        <v>3</v>
      </c>
      <c r="H438" s="79">
        <v>300003</v>
      </c>
      <c r="I438">
        <v>112.5</v>
      </c>
      <c r="J438">
        <v>1</v>
      </c>
      <c r="K438" t="s">
        <v>48</v>
      </c>
      <c r="L438" t="s">
        <v>47</v>
      </c>
      <c r="M438" s="52" t="s">
        <v>59</v>
      </c>
    </row>
    <row r="439" spans="1:13" x14ac:dyDescent="0.3">
      <c r="A439" t="s">
        <v>688</v>
      </c>
      <c r="B439">
        <v>21005878</v>
      </c>
      <c r="C439" t="s">
        <v>5114</v>
      </c>
      <c r="D439" t="s">
        <v>688</v>
      </c>
      <c r="E439">
        <v>21005878</v>
      </c>
      <c r="F439" t="s">
        <v>47</v>
      </c>
      <c r="G439">
        <v>0</v>
      </c>
      <c r="H439" s="79">
        <v>300003</v>
      </c>
      <c r="I439">
        <v>112.5</v>
      </c>
      <c r="J439">
        <v>0</v>
      </c>
      <c r="K439" t="s">
        <v>48</v>
      </c>
      <c r="L439" t="s">
        <v>47</v>
      </c>
      <c r="M439" s="52" t="s">
        <v>59</v>
      </c>
    </row>
    <row r="440" spans="1:13" x14ac:dyDescent="0.3">
      <c r="A440" t="s">
        <v>689</v>
      </c>
      <c r="B440">
        <v>15140717</v>
      </c>
      <c r="C440" t="s">
        <v>5115</v>
      </c>
      <c r="D440" t="s">
        <v>689</v>
      </c>
      <c r="E440">
        <v>15140717</v>
      </c>
      <c r="F440" t="s">
        <v>47</v>
      </c>
      <c r="G440">
        <v>5</v>
      </c>
      <c r="I440">
        <v>112.5</v>
      </c>
      <c r="J440">
        <v>0</v>
      </c>
      <c r="K440" t="s">
        <v>204</v>
      </c>
      <c r="L440" t="s">
        <v>47</v>
      </c>
      <c r="M440" s="52" t="s">
        <v>59</v>
      </c>
    </row>
    <row r="441" spans="1:13" x14ac:dyDescent="0.3">
      <c r="A441" t="s">
        <v>691</v>
      </c>
      <c r="B441">
        <v>10866147</v>
      </c>
      <c r="C441" t="s">
        <v>690</v>
      </c>
      <c r="D441" t="s">
        <v>691</v>
      </c>
      <c r="E441">
        <v>10866147</v>
      </c>
      <c r="F441" t="s">
        <v>47</v>
      </c>
      <c r="G441">
        <v>3</v>
      </c>
      <c r="I441">
        <v>137.5</v>
      </c>
      <c r="J441">
        <v>1</v>
      </c>
      <c r="K441" t="s">
        <v>77</v>
      </c>
      <c r="L441" t="s">
        <v>47</v>
      </c>
      <c r="M441" s="52" t="s">
        <v>59</v>
      </c>
    </row>
    <row r="442" spans="1:13" x14ac:dyDescent="0.3">
      <c r="A442" t="s">
        <v>692</v>
      </c>
      <c r="B442">
        <v>13056627</v>
      </c>
      <c r="C442" t="s">
        <v>5116</v>
      </c>
      <c r="D442" t="s">
        <v>692</v>
      </c>
      <c r="E442">
        <v>13056627</v>
      </c>
      <c r="F442" t="s">
        <v>59</v>
      </c>
      <c r="G442">
        <v>2</v>
      </c>
      <c r="I442">
        <v>120.83</v>
      </c>
      <c r="J442">
        <v>1</v>
      </c>
      <c r="K442" t="s">
        <v>70</v>
      </c>
      <c r="L442" t="s">
        <v>59</v>
      </c>
      <c r="M442" s="52" t="s">
        <v>59</v>
      </c>
    </row>
    <row r="443" spans="1:13" x14ac:dyDescent="0.3">
      <c r="A443" t="s">
        <v>695</v>
      </c>
      <c r="B443">
        <v>10854868</v>
      </c>
      <c r="C443" t="s">
        <v>694</v>
      </c>
      <c r="D443" t="s">
        <v>695</v>
      </c>
      <c r="E443">
        <v>10854868</v>
      </c>
      <c r="F443" t="s">
        <v>47</v>
      </c>
      <c r="G443">
        <v>1</v>
      </c>
      <c r="H443" s="79">
        <v>300003</v>
      </c>
      <c r="I443">
        <v>112.5</v>
      </c>
      <c r="J443">
        <v>0</v>
      </c>
      <c r="K443" t="s">
        <v>48</v>
      </c>
      <c r="L443" t="s">
        <v>47</v>
      </c>
      <c r="M443" s="52" t="s">
        <v>59</v>
      </c>
    </row>
    <row r="444" spans="1:13" x14ac:dyDescent="0.3">
      <c r="A444" t="s">
        <v>696</v>
      </c>
      <c r="B444">
        <v>10854871</v>
      </c>
      <c r="C444" t="s">
        <v>5117</v>
      </c>
      <c r="D444" t="s">
        <v>696</v>
      </c>
      <c r="E444">
        <v>10854871</v>
      </c>
      <c r="F444" t="s">
        <v>47</v>
      </c>
      <c r="G444">
        <v>2</v>
      </c>
      <c r="H444" s="79">
        <v>300003</v>
      </c>
      <c r="I444">
        <v>112.5</v>
      </c>
      <c r="J444">
        <v>1</v>
      </c>
      <c r="K444" t="s">
        <v>48</v>
      </c>
      <c r="L444" t="s">
        <v>47</v>
      </c>
      <c r="M444" s="52" t="s">
        <v>47</v>
      </c>
    </row>
    <row r="445" spans="1:13" x14ac:dyDescent="0.3">
      <c r="A445" t="s">
        <v>697</v>
      </c>
      <c r="B445">
        <v>23016613</v>
      </c>
      <c r="C445" t="s">
        <v>5118</v>
      </c>
      <c r="D445" t="s">
        <v>697</v>
      </c>
      <c r="E445">
        <v>23016613</v>
      </c>
      <c r="F445" t="s">
        <v>47</v>
      </c>
      <c r="G445">
        <v>0</v>
      </c>
      <c r="H445" s="79">
        <v>300003</v>
      </c>
      <c r="I445">
        <v>112.5</v>
      </c>
      <c r="J445">
        <v>0</v>
      </c>
      <c r="K445" t="s">
        <v>48</v>
      </c>
      <c r="L445" t="s">
        <v>47</v>
      </c>
      <c r="M445" s="52" t="s">
        <v>59</v>
      </c>
    </row>
    <row r="446" spans="1:13" x14ac:dyDescent="0.3">
      <c r="A446" t="s">
        <v>699</v>
      </c>
      <c r="B446">
        <v>10849707</v>
      </c>
      <c r="C446" t="s">
        <v>698</v>
      </c>
      <c r="D446" t="s">
        <v>699</v>
      </c>
      <c r="E446">
        <v>10849707</v>
      </c>
      <c r="F446" t="s">
        <v>47</v>
      </c>
      <c r="G446">
        <v>0</v>
      </c>
      <c r="H446" s="79">
        <v>300001</v>
      </c>
      <c r="I446">
        <v>129.16999999999999</v>
      </c>
      <c r="J446">
        <v>0</v>
      </c>
      <c r="K446" t="s">
        <v>118</v>
      </c>
      <c r="L446" t="s">
        <v>47</v>
      </c>
      <c r="M446" s="52" t="s">
        <v>59</v>
      </c>
    </row>
    <row r="447" spans="1:13" x14ac:dyDescent="0.3">
      <c r="A447" t="s">
        <v>701</v>
      </c>
      <c r="B447">
        <v>10844106</v>
      </c>
      <c r="C447" t="s">
        <v>700</v>
      </c>
      <c r="D447" t="s">
        <v>701</v>
      </c>
      <c r="E447">
        <v>10844106</v>
      </c>
      <c r="F447" t="s">
        <v>47</v>
      </c>
      <c r="G447">
        <v>1</v>
      </c>
      <c r="I447">
        <v>142.94</v>
      </c>
      <c r="J447">
        <v>1</v>
      </c>
      <c r="K447" t="s">
        <v>77</v>
      </c>
      <c r="L447" t="s">
        <v>47</v>
      </c>
      <c r="M447" s="52" t="s">
        <v>59</v>
      </c>
    </row>
    <row r="448" spans="1:13" x14ac:dyDescent="0.3">
      <c r="A448" t="s">
        <v>704</v>
      </c>
      <c r="B448">
        <v>10840381</v>
      </c>
      <c r="C448" t="s">
        <v>703</v>
      </c>
      <c r="D448" t="s">
        <v>704</v>
      </c>
      <c r="E448">
        <v>10840381</v>
      </c>
      <c r="F448" t="s">
        <v>47</v>
      </c>
      <c r="H448" s="79">
        <v>300002</v>
      </c>
      <c r="I448">
        <v>120.83</v>
      </c>
      <c r="J448">
        <v>0</v>
      </c>
      <c r="K448" t="s">
        <v>61</v>
      </c>
      <c r="L448" t="s">
        <v>47</v>
      </c>
      <c r="M448" s="52" t="s">
        <v>47</v>
      </c>
    </row>
    <row r="449" spans="1:13" x14ac:dyDescent="0.3">
      <c r="A449" t="s">
        <v>705</v>
      </c>
      <c r="B449">
        <v>15110969</v>
      </c>
      <c r="C449" t="s">
        <v>5119</v>
      </c>
      <c r="D449" t="s">
        <v>705</v>
      </c>
      <c r="E449">
        <v>15110969</v>
      </c>
      <c r="F449" t="s">
        <v>47</v>
      </c>
      <c r="G449">
        <v>2</v>
      </c>
      <c r="H449" s="79">
        <v>300003</v>
      </c>
      <c r="I449">
        <v>112.5</v>
      </c>
      <c r="J449">
        <v>0</v>
      </c>
      <c r="K449" t="s">
        <v>48</v>
      </c>
      <c r="L449" t="s">
        <v>47</v>
      </c>
      <c r="M449" s="52" t="s">
        <v>59</v>
      </c>
    </row>
    <row r="450" spans="1:13" x14ac:dyDescent="0.3">
      <c r="A450" s="97" t="s">
        <v>4133</v>
      </c>
      <c r="B450">
        <v>21007082</v>
      </c>
      <c r="C450" s="97" t="s">
        <v>3705</v>
      </c>
      <c r="D450" s="97" t="s">
        <v>4133</v>
      </c>
      <c r="E450">
        <v>21007082</v>
      </c>
      <c r="F450" t="s">
        <v>47</v>
      </c>
      <c r="G450">
        <v>0</v>
      </c>
      <c r="I450">
        <v>112.5</v>
      </c>
      <c r="J450">
        <v>1</v>
      </c>
      <c r="K450" t="s">
        <v>4883</v>
      </c>
      <c r="L450" t="s">
        <v>47</v>
      </c>
      <c r="M450" s="52" t="s">
        <v>59</v>
      </c>
    </row>
    <row r="451" spans="1:13" x14ac:dyDescent="0.3">
      <c r="A451" t="s">
        <v>708</v>
      </c>
      <c r="B451">
        <v>11023093</v>
      </c>
      <c r="C451" t="s">
        <v>707</v>
      </c>
      <c r="D451" t="s">
        <v>708</v>
      </c>
      <c r="E451">
        <v>11023093</v>
      </c>
      <c r="F451" t="s">
        <v>47</v>
      </c>
      <c r="G451">
        <v>0</v>
      </c>
      <c r="H451" s="79">
        <v>300003</v>
      </c>
      <c r="I451">
        <v>112.5</v>
      </c>
      <c r="J451">
        <v>0</v>
      </c>
      <c r="K451" t="s">
        <v>48</v>
      </c>
      <c r="L451" t="s">
        <v>47</v>
      </c>
      <c r="M451" s="52" t="s">
        <v>47</v>
      </c>
    </row>
    <row r="452" spans="1:13" x14ac:dyDescent="0.3">
      <c r="A452" t="s">
        <v>710</v>
      </c>
      <c r="B452">
        <v>11020940</v>
      </c>
      <c r="C452" t="s">
        <v>5120</v>
      </c>
      <c r="D452" t="s">
        <v>710</v>
      </c>
      <c r="E452">
        <v>11020940</v>
      </c>
      <c r="F452" t="s">
        <v>47</v>
      </c>
      <c r="G452">
        <v>1</v>
      </c>
      <c r="H452" s="79">
        <v>300003</v>
      </c>
      <c r="I452">
        <v>112.5</v>
      </c>
      <c r="J452">
        <v>1</v>
      </c>
      <c r="K452" t="s">
        <v>48</v>
      </c>
      <c r="L452" t="s">
        <v>47</v>
      </c>
      <c r="M452" s="52" t="s">
        <v>59</v>
      </c>
    </row>
    <row r="453" spans="1:13" x14ac:dyDescent="0.3">
      <c r="A453" t="s">
        <v>712</v>
      </c>
      <c r="B453">
        <v>21005073</v>
      </c>
      <c r="C453" t="s">
        <v>3230</v>
      </c>
      <c r="D453" t="s">
        <v>712</v>
      </c>
      <c r="E453">
        <v>21005073</v>
      </c>
      <c r="F453" t="s">
        <v>47</v>
      </c>
      <c r="G453">
        <v>0</v>
      </c>
      <c r="H453" s="79">
        <v>300002</v>
      </c>
      <c r="I453">
        <v>120.83</v>
      </c>
      <c r="J453">
        <v>0</v>
      </c>
      <c r="K453" t="s">
        <v>61</v>
      </c>
      <c r="L453" t="s">
        <v>47</v>
      </c>
      <c r="M453" s="52" t="s">
        <v>59</v>
      </c>
    </row>
    <row r="454" spans="1:13" x14ac:dyDescent="0.3">
      <c r="A454" t="s">
        <v>713</v>
      </c>
      <c r="B454">
        <v>21005899</v>
      </c>
      <c r="C454" t="s">
        <v>5121</v>
      </c>
      <c r="D454" t="s">
        <v>713</v>
      </c>
      <c r="E454">
        <v>21005899</v>
      </c>
      <c r="F454" t="s">
        <v>47</v>
      </c>
      <c r="G454">
        <v>0</v>
      </c>
      <c r="H454" s="79">
        <v>300003</v>
      </c>
      <c r="I454">
        <v>112.5</v>
      </c>
      <c r="J454">
        <v>0</v>
      </c>
      <c r="K454" t="s">
        <v>48</v>
      </c>
      <c r="L454" t="s">
        <v>47</v>
      </c>
      <c r="M454" s="52" t="s">
        <v>47</v>
      </c>
    </row>
    <row r="455" spans="1:13" x14ac:dyDescent="0.3">
      <c r="A455" t="s">
        <v>714</v>
      </c>
      <c r="B455">
        <v>23048174</v>
      </c>
      <c r="C455" t="s">
        <v>5122</v>
      </c>
      <c r="D455" t="s">
        <v>714</v>
      </c>
      <c r="E455">
        <v>23048174</v>
      </c>
      <c r="F455" t="s">
        <v>59</v>
      </c>
      <c r="G455">
        <v>0</v>
      </c>
      <c r="H455" s="79">
        <v>300002</v>
      </c>
      <c r="I455">
        <v>120.83</v>
      </c>
      <c r="J455">
        <v>1</v>
      </c>
      <c r="K455" t="s">
        <v>61</v>
      </c>
      <c r="L455" t="s">
        <v>59</v>
      </c>
      <c r="M455" s="52" t="s">
        <v>59</v>
      </c>
    </row>
    <row r="456" spans="1:13" x14ac:dyDescent="0.3">
      <c r="A456" t="s">
        <v>716</v>
      </c>
      <c r="B456">
        <v>10858376</v>
      </c>
      <c r="C456" t="s">
        <v>715</v>
      </c>
      <c r="D456" t="s">
        <v>716</v>
      </c>
      <c r="E456">
        <v>10858376</v>
      </c>
      <c r="F456" t="s">
        <v>47</v>
      </c>
      <c r="H456" s="79">
        <v>300002</v>
      </c>
      <c r="I456">
        <v>120.83</v>
      </c>
      <c r="J456">
        <v>0</v>
      </c>
      <c r="K456" t="s">
        <v>61</v>
      </c>
      <c r="L456" t="s">
        <v>47</v>
      </c>
      <c r="M456" s="52" t="s">
        <v>47</v>
      </c>
    </row>
    <row r="457" spans="1:13" x14ac:dyDescent="0.3">
      <c r="A457" t="s">
        <v>717</v>
      </c>
      <c r="B457">
        <v>10859595</v>
      </c>
      <c r="C457" t="s">
        <v>3706</v>
      </c>
      <c r="D457" t="s">
        <v>717</v>
      </c>
      <c r="E457">
        <v>10859595</v>
      </c>
      <c r="F457" t="s">
        <v>47</v>
      </c>
      <c r="H457" s="79">
        <v>300003</v>
      </c>
      <c r="I457">
        <v>112.5</v>
      </c>
      <c r="J457">
        <v>0</v>
      </c>
      <c r="K457" t="s">
        <v>48</v>
      </c>
      <c r="L457" t="s">
        <v>47</v>
      </c>
      <c r="M457" s="52" t="s">
        <v>47</v>
      </c>
    </row>
    <row r="458" spans="1:13" x14ac:dyDescent="0.3">
      <c r="A458" t="s">
        <v>720</v>
      </c>
      <c r="B458">
        <v>21004574</v>
      </c>
      <c r="C458" t="s">
        <v>3233</v>
      </c>
      <c r="D458" t="s">
        <v>720</v>
      </c>
      <c r="E458">
        <v>21004574</v>
      </c>
      <c r="F458" t="s">
        <v>47</v>
      </c>
      <c r="G458">
        <v>1</v>
      </c>
      <c r="H458" s="79">
        <v>300002</v>
      </c>
      <c r="I458">
        <v>120.83</v>
      </c>
      <c r="J458">
        <v>0</v>
      </c>
      <c r="K458" t="s">
        <v>61</v>
      </c>
      <c r="L458" t="s">
        <v>47</v>
      </c>
      <c r="M458" s="52" t="s">
        <v>47</v>
      </c>
    </row>
    <row r="459" spans="1:13" x14ac:dyDescent="0.3">
      <c r="A459" t="s">
        <v>721</v>
      </c>
      <c r="B459">
        <v>23125145</v>
      </c>
      <c r="C459" t="s">
        <v>5123</v>
      </c>
      <c r="D459" t="s">
        <v>721</v>
      </c>
      <c r="E459">
        <v>23125145</v>
      </c>
      <c r="F459" t="s">
        <v>47</v>
      </c>
      <c r="G459">
        <v>5</v>
      </c>
      <c r="H459" s="79">
        <v>300003</v>
      </c>
      <c r="I459">
        <v>112.5</v>
      </c>
      <c r="J459">
        <v>1</v>
      </c>
      <c r="K459" t="s">
        <v>48</v>
      </c>
      <c r="L459" t="s">
        <v>47</v>
      </c>
      <c r="M459" s="52" t="s">
        <v>59</v>
      </c>
    </row>
    <row r="460" spans="1:13" x14ac:dyDescent="0.3">
      <c r="A460" t="s">
        <v>723</v>
      </c>
      <c r="B460">
        <v>21000641</v>
      </c>
      <c r="C460" t="s">
        <v>722</v>
      </c>
      <c r="D460" t="s">
        <v>723</v>
      </c>
      <c r="E460">
        <v>21000641</v>
      </c>
      <c r="F460" t="s">
        <v>47</v>
      </c>
      <c r="H460" s="79">
        <v>300002</v>
      </c>
      <c r="I460">
        <v>120.83</v>
      </c>
      <c r="J460">
        <v>0</v>
      </c>
      <c r="K460" t="s">
        <v>61</v>
      </c>
      <c r="L460" t="s">
        <v>47</v>
      </c>
      <c r="M460" s="52" t="s">
        <v>47</v>
      </c>
    </row>
    <row r="461" spans="1:13" x14ac:dyDescent="0.3">
      <c r="A461" t="s">
        <v>724</v>
      </c>
      <c r="B461">
        <v>23723505</v>
      </c>
      <c r="C461" t="s">
        <v>5124</v>
      </c>
      <c r="D461" t="s">
        <v>724</v>
      </c>
      <c r="E461">
        <v>23723505</v>
      </c>
      <c r="F461" t="s">
        <v>47</v>
      </c>
      <c r="G461">
        <v>0</v>
      </c>
      <c r="H461" s="79">
        <v>300002</v>
      </c>
      <c r="I461">
        <v>120.83</v>
      </c>
      <c r="J461">
        <v>0</v>
      </c>
      <c r="K461" t="s">
        <v>61</v>
      </c>
      <c r="L461" t="s">
        <v>47</v>
      </c>
      <c r="M461" s="52" t="s">
        <v>59</v>
      </c>
    </row>
    <row r="462" spans="1:13" x14ac:dyDescent="0.3">
      <c r="A462" t="s">
        <v>725</v>
      </c>
      <c r="B462">
        <v>12284568</v>
      </c>
      <c r="C462" t="s">
        <v>5125</v>
      </c>
      <c r="D462" t="s">
        <v>725</v>
      </c>
      <c r="E462">
        <v>12284568</v>
      </c>
      <c r="F462" t="s">
        <v>47</v>
      </c>
      <c r="G462">
        <v>1</v>
      </c>
      <c r="H462" s="79">
        <v>300003</v>
      </c>
      <c r="I462">
        <v>112.5</v>
      </c>
      <c r="J462">
        <v>0</v>
      </c>
      <c r="K462" t="s">
        <v>48</v>
      </c>
      <c r="L462" t="s">
        <v>47</v>
      </c>
      <c r="M462" s="52" t="s">
        <v>59</v>
      </c>
    </row>
    <row r="463" spans="1:13" x14ac:dyDescent="0.3">
      <c r="A463" t="s">
        <v>726</v>
      </c>
      <c r="B463">
        <v>10857972</v>
      </c>
      <c r="C463" t="s">
        <v>5126</v>
      </c>
      <c r="D463" t="s">
        <v>726</v>
      </c>
      <c r="E463">
        <v>10857972</v>
      </c>
      <c r="F463" t="s">
        <v>47</v>
      </c>
      <c r="H463" s="79">
        <v>300002</v>
      </c>
      <c r="I463">
        <v>120.83</v>
      </c>
      <c r="J463">
        <v>1</v>
      </c>
      <c r="K463" t="s">
        <v>61</v>
      </c>
      <c r="L463" t="s">
        <v>47</v>
      </c>
      <c r="M463" s="52" t="s">
        <v>47</v>
      </c>
    </row>
    <row r="464" spans="1:13" x14ac:dyDescent="0.3">
      <c r="A464" t="s">
        <v>727</v>
      </c>
      <c r="B464">
        <v>23267527</v>
      </c>
      <c r="C464" t="s">
        <v>5127</v>
      </c>
      <c r="D464" t="s">
        <v>727</v>
      </c>
      <c r="E464">
        <v>23267527</v>
      </c>
      <c r="F464" t="s">
        <v>59</v>
      </c>
      <c r="G464">
        <v>0</v>
      </c>
      <c r="H464" s="79">
        <v>300003</v>
      </c>
      <c r="I464">
        <v>112.5</v>
      </c>
      <c r="J464">
        <v>0</v>
      </c>
      <c r="K464" t="s">
        <v>48</v>
      </c>
      <c r="L464" t="s">
        <v>59</v>
      </c>
      <c r="M464" s="52" t="s">
        <v>59</v>
      </c>
    </row>
    <row r="465" spans="1:13" x14ac:dyDescent="0.3">
      <c r="A465" t="s">
        <v>729</v>
      </c>
      <c r="B465">
        <v>21002534</v>
      </c>
      <c r="C465" t="s">
        <v>728</v>
      </c>
      <c r="D465" t="s">
        <v>729</v>
      </c>
      <c r="E465">
        <v>21002534</v>
      </c>
      <c r="F465" t="s">
        <v>47</v>
      </c>
      <c r="H465" s="79">
        <v>300003</v>
      </c>
      <c r="I465">
        <v>112.5</v>
      </c>
      <c r="J465">
        <v>0</v>
      </c>
      <c r="K465" t="s">
        <v>48</v>
      </c>
      <c r="L465" t="s">
        <v>47</v>
      </c>
      <c r="M465" s="52" t="s">
        <v>47</v>
      </c>
    </row>
    <row r="466" spans="1:13" x14ac:dyDescent="0.3">
      <c r="A466" t="s">
        <v>732</v>
      </c>
      <c r="B466">
        <v>10857413</v>
      </c>
      <c r="C466" t="s">
        <v>731</v>
      </c>
      <c r="D466" t="s">
        <v>732</v>
      </c>
      <c r="E466">
        <v>10857413</v>
      </c>
      <c r="F466" t="s">
        <v>59</v>
      </c>
      <c r="G466">
        <v>0</v>
      </c>
      <c r="H466" s="79">
        <v>300003</v>
      </c>
      <c r="I466">
        <v>112.5</v>
      </c>
      <c r="J466">
        <v>0</v>
      </c>
      <c r="K466" t="s">
        <v>48</v>
      </c>
      <c r="L466" t="s">
        <v>59</v>
      </c>
      <c r="M466" s="52" t="s">
        <v>59</v>
      </c>
    </row>
    <row r="467" spans="1:13" x14ac:dyDescent="0.3">
      <c r="A467" t="s">
        <v>734</v>
      </c>
      <c r="B467">
        <v>10848424</v>
      </c>
      <c r="C467" t="s">
        <v>733</v>
      </c>
      <c r="D467" t="s">
        <v>734</v>
      </c>
      <c r="E467">
        <v>10848424</v>
      </c>
      <c r="F467" t="s">
        <v>59</v>
      </c>
      <c r="G467">
        <v>0</v>
      </c>
      <c r="I467">
        <v>112.5</v>
      </c>
      <c r="J467">
        <v>0</v>
      </c>
      <c r="K467" t="s">
        <v>204</v>
      </c>
      <c r="L467" t="s">
        <v>59</v>
      </c>
      <c r="M467" s="52" t="s">
        <v>59</v>
      </c>
    </row>
    <row r="468" spans="1:13" x14ac:dyDescent="0.3">
      <c r="A468" s="97" t="s">
        <v>736</v>
      </c>
      <c r="B468">
        <v>23051924</v>
      </c>
      <c r="C468" s="97" t="s">
        <v>735</v>
      </c>
      <c r="D468" s="97" t="s">
        <v>736</v>
      </c>
      <c r="E468">
        <v>23051924</v>
      </c>
      <c r="F468" t="s">
        <v>47</v>
      </c>
      <c r="G468">
        <v>2</v>
      </c>
      <c r="H468" s="79">
        <v>300003</v>
      </c>
      <c r="I468">
        <v>112.5</v>
      </c>
      <c r="J468">
        <v>1</v>
      </c>
      <c r="K468" t="s">
        <v>48</v>
      </c>
      <c r="L468" t="s">
        <v>47</v>
      </c>
      <c r="M468" s="52" t="s">
        <v>47</v>
      </c>
    </row>
    <row r="469" spans="1:13" x14ac:dyDescent="0.3">
      <c r="A469" t="s">
        <v>4134</v>
      </c>
      <c r="B469">
        <v>21008901</v>
      </c>
      <c r="C469" t="s">
        <v>5128</v>
      </c>
      <c r="D469" t="s">
        <v>4134</v>
      </c>
      <c r="E469">
        <v>21008901</v>
      </c>
      <c r="F469" t="s">
        <v>47</v>
      </c>
      <c r="G469">
        <v>0</v>
      </c>
      <c r="I469">
        <v>120.83</v>
      </c>
      <c r="J469">
        <v>0</v>
      </c>
      <c r="K469" t="s">
        <v>4886</v>
      </c>
      <c r="L469" t="s">
        <v>47</v>
      </c>
      <c r="M469" s="52" t="s">
        <v>59</v>
      </c>
    </row>
    <row r="470" spans="1:13" x14ac:dyDescent="0.3">
      <c r="A470" t="s">
        <v>740</v>
      </c>
      <c r="B470">
        <v>10862876</v>
      </c>
      <c r="C470" t="s">
        <v>3707</v>
      </c>
      <c r="D470" t="s">
        <v>740</v>
      </c>
      <c r="E470">
        <v>10862876</v>
      </c>
      <c r="F470" t="s">
        <v>47</v>
      </c>
      <c r="G470">
        <v>1</v>
      </c>
      <c r="I470">
        <v>137.5</v>
      </c>
      <c r="J470">
        <v>0</v>
      </c>
      <c r="K470" t="s">
        <v>4885</v>
      </c>
      <c r="L470" t="s">
        <v>47</v>
      </c>
      <c r="M470" s="52" t="s">
        <v>47</v>
      </c>
    </row>
    <row r="471" spans="1:13" x14ac:dyDescent="0.3">
      <c r="A471" t="s">
        <v>739</v>
      </c>
      <c r="B471">
        <v>23074217</v>
      </c>
      <c r="C471" t="s">
        <v>738</v>
      </c>
      <c r="D471" t="s">
        <v>739</v>
      </c>
      <c r="E471">
        <v>23074217</v>
      </c>
      <c r="F471" t="s">
        <v>47</v>
      </c>
      <c r="G471">
        <v>0</v>
      </c>
      <c r="H471" s="79">
        <v>300002</v>
      </c>
      <c r="I471">
        <v>120.83</v>
      </c>
      <c r="J471">
        <v>0</v>
      </c>
      <c r="K471" t="s">
        <v>61</v>
      </c>
      <c r="L471" t="s">
        <v>47</v>
      </c>
      <c r="M471" s="52" t="s">
        <v>59</v>
      </c>
    </row>
    <row r="472" spans="1:13" x14ac:dyDescent="0.3">
      <c r="A472" t="s">
        <v>741</v>
      </c>
      <c r="B472">
        <v>23914317</v>
      </c>
      <c r="C472" t="s">
        <v>5129</v>
      </c>
      <c r="D472" t="s">
        <v>741</v>
      </c>
      <c r="E472">
        <v>23914317</v>
      </c>
      <c r="F472" t="s">
        <v>47</v>
      </c>
      <c r="G472">
        <v>1</v>
      </c>
      <c r="H472" s="79">
        <v>300003</v>
      </c>
      <c r="I472">
        <v>112.5</v>
      </c>
      <c r="J472">
        <v>1</v>
      </c>
      <c r="K472" t="s">
        <v>48</v>
      </c>
      <c r="L472" t="s">
        <v>47</v>
      </c>
      <c r="M472" s="52" t="s">
        <v>47</v>
      </c>
    </row>
    <row r="473" spans="1:13" x14ac:dyDescent="0.3">
      <c r="A473" t="s">
        <v>743</v>
      </c>
      <c r="B473">
        <v>23724877</v>
      </c>
      <c r="C473" t="s">
        <v>5130</v>
      </c>
      <c r="D473" t="s">
        <v>743</v>
      </c>
      <c r="E473">
        <v>23724877</v>
      </c>
      <c r="F473" t="s">
        <v>47</v>
      </c>
      <c r="G473">
        <v>0</v>
      </c>
      <c r="H473" s="79">
        <v>300002</v>
      </c>
      <c r="I473">
        <v>120.83</v>
      </c>
      <c r="J473">
        <v>0</v>
      </c>
      <c r="K473" t="s">
        <v>61</v>
      </c>
      <c r="L473" t="s">
        <v>47</v>
      </c>
      <c r="M473" s="52" t="s">
        <v>59</v>
      </c>
    </row>
    <row r="474" spans="1:13" x14ac:dyDescent="0.3">
      <c r="A474" t="s">
        <v>757</v>
      </c>
      <c r="B474">
        <v>10848169</v>
      </c>
      <c r="C474" t="s">
        <v>5131</v>
      </c>
      <c r="D474" t="s">
        <v>757</v>
      </c>
      <c r="E474">
        <v>10848169</v>
      </c>
      <c r="F474" t="s">
        <v>59</v>
      </c>
      <c r="G474">
        <v>0</v>
      </c>
      <c r="H474" s="79">
        <v>300003</v>
      </c>
      <c r="I474">
        <v>112.5</v>
      </c>
      <c r="J474">
        <v>0</v>
      </c>
      <c r="K474" t="s">
        <v>48</v>
      </c>
      <c r="L474" t="s">
        <v>59</v>
      </c>
      <c r="M474" s="52" t="s">
        <v>59</v>
      </c>
    </row>
    <row r="475" spans="1:13" x14ac:dyDescent="0.3">
      <c r="A475" t="s">
        <v>746</v>
      </c>
      <c r="B475">
        <v>23074268</v>
      </c>
      <c r="C475" t="s">
        <v>5131</v>
      </c>
      <c r="D475" t="s">
        <v>746</v>
      </c>
      <c r="E475">
        <v>23074268</v>
      </c>
      <c r="F475" t="s">
        <v>47</v>
      </c>
      <c r="G475">
        <v>0</v>
      </c>
      <c r="H475" s="79">
        <v>300002</v>
      </c>
      <c r="I475">
        <v>120.83</v>
      </c>
      <c r="J475">
        <v>0</v>
      </c>
      <c r="K475" t="s">
        <v>61</v>
      </c>
      <c r="L475" t="s">
        <v>47</v>
      </c>
      <c r="M475" s="52" t="s">
        <v>47</v>
      </c>
    </row>
    <row r="476" spans="1:13" x14ac:dyDescent="0.3">
      <c r="A476" t="s">
        <v>3454</v>
      </c>
      <c r="B476">
        <v>21010601</v>
      </c>
      <c r="C476" t="s">
        <v>3708</v>
      </c>
      <c r="D476" t="s">
        <v>3454</v>
      </c>
      <c r="E476">
        <v>21010601</v>
      </c>
      <c r="F476" t="s">
        <v>47</v>
      </c>
      <c r="G476">
        <v>0</v>
      </c>
      <c r="H476" s="79">
        <v>300003</v>
      </c>
      <c r="I476">
        <v>112.5</v>
      </c>
      <c r="J476">
        <v>0</v>
      </c>
      <c r="K476" t="s">
        <v>48</v>
      </c>
      <c r="L476" t="s">
        <v>47</v>
      </c>
      <c r="M476" s="52" t="s">
        <v>59</v>
      </c>
    </row>
    <row r="477" spans="1:13" x14ac:dyDescent="0.3">
      <c r="A477" t="s">
        <v>747</v>
      </c>
      <c r="B477">
        <v>10893131</v>
      </c>
      <c r="C477" t="s">
        <v>5132</v>
      </c>
      <c r="D477" t="s">
        <v>747</v>
      </c>
      <c r="E477">
        <v>10893131</v>
      </c>
      <c r="F477" t="s">
        <v>59</v>
      </c>
      <c r="G477">
        <v>3</v>
      </c>
      <c r="H477" s="79">
        <v>300003</v>
      </c>
      <c r="I477">
        <v>112.5</v>
      </c>
      <c r="J477">
        <v>3</v>
      </c>
      <c r="K477" t="s">
        <v>48</v>
      </c>
      <c r="L477" t="s">
        <v>59</v>
      </c>
      <c r="M477" s="52" t="s">
        <v>59</v>
      </c>
    </row>
    <row r="478" spans="1:13" x14ac:dyDescent="0.3">
      <c r="A478" t="s">
        <v>748</v>
      </c>
      <c r="B478">
        <v>23016577</v>
      </c>
      <c r="C478" t="s">
        <v>5133</v>
      </c>
      <c r="D478" t="s">
        <v>748</v>
      </c>
      <c r="E478">
        <v>23016577</v>
      </c>
      <c r="F478" t="s">
        <v>47</v>
      </c>
      <c r="G478">
        <v>0</v>
      </c>
      <c r="H478" s="79">
        <v>300002</v>
      </c>
      <c r="I478">
        <v>120.83</v>
      </c>
      <c r="J478">
        <v>0</v>
      </c>
      <c r="K478" t="s">
        <v>61</v>
      </c>
      <c r="L478" t="s">
        <v>47</v>
      </c>
      <c r="M478" s="52" t="s">
        <v>59</v>
      </c>
    </row>
    <row r="479" spans="1:13" x14ac:dyDescent="0.3">
      <c r="A479" t="s">
        <v>750</v>
      </c>
      <c r="B479">
        <v>10868525</v>
      </c>
      <c r="C479" t="s">
        <v>749</v>
      </c>
      <c r="D479" t="s">
        <v>750</v>
      </c>
      <c r="E479">
        <v>10868525</v>
      </c>
      <c r="F479" t="s">
        <v>59</v>
      </c>
      <c r="G479">
        <v>3</v>
      </c>
      <c r="H479" s="79">
        <v>300003</v>
      </c>
      <c r="I479">
        <v>112.5</v>
      </c>
      <c r="J479">
        <v>1</v>
      </c>
      <c r="K479" t="s">
        <v>48</v>
      </c>
      <c r="L479" t="s">
        <v>59</v>
      </c>
      <c r="M479" s="52" t="s">
        <v>59</v>
      </c>
    </row>
    <row r="480" spans="1:13" x14ac:dyDescent="0.3">
      <c r="A480" t="s">
        <v>751</v>
      </c>
      <c r="B480">
        <v>23008726</v>
      </c>
      <c r="C480" t="s">
        <v>5134</v>
      </c>
      <c r="D480" t="s">
        <v>751</v>
      </c>
      <c r="E480">
        <v>23008726</v>
      </c>
      <c r="F480" t="s">
        <v>47</v>
      </c>
      <c r="G480">
        <v>0</v>
      </c>
      <c r="H480" s="79">
        <v>300001</v>
      </c>
      <c r="I480">
        <v>129.16999999999999</v>
      </c>
      <c r="J480">
        <v>1</v>
      </c>
      <c r="K480" t="s">
        <v>118</v>
      </c>
      <c r="L480" t="s">
        <v>47</v>
      </c>
      <c r="M480" s="52" t="s">
        <v>59</v>
      </c>
    </row>
    <row r="481" spans="1:13" x14ac:dyDescent="0.3">
      <c r="A481" t="s">
        <v>753</v>
      </c>
      <c r="B481">
        <v>10909228</v>
      </c>
      <c r="C481" t="s">
        <v>752</v>
      </c>
      <c r="D481" t="s">
        <v>753</v>
      </c>
      <c r="E481">
        <v>10909228</v>
      </c>
      <c r="F481" t="s">
        <v>59</v>
      </c>
      <c r="G481">
        <v>1</v>
      </c>
      <c r="H481" s="79">
        <v>300003</v>
      </c>
      <c r="I481">
        <v>112.5</v>
      </c>
      <c r="J481">
        <v>1</v>
      </c>
      <c r="K481" t="s">
        <v>48</v>
      </c>
      <c r="L481" t="s">
        <v>59</v>
      </c>
      <c r="M481" s="52" t="s">
        <v>59</v>
      </c>
    </row>
    <row r="482" spans="1:13" x14ac:dyDescent="0.3">
      <c r="A482" t="s">
        <v>755</v>
      </c>
      <c r="B482">
        <v>10917248</v>
      </c>
      <c r="C482" t="s">
        <v>754</v>
      </c>
      <c r="D482" t="s">
        <v>755</v>
      </c>
      <c r="E482">
        <v>10917248</v>
      </c>
      <c r="F482" t="s">
        <v>47</v>
      </c>
      <c r="G482">
        <v>4</v>
      </c>
      <c r="H482" s="79">
        <v>300003</v>
      </c>
      <c r="I482">
        <v>112.5</v>
      </c>
      <c r="J482">
        <v>1</v>
      </c>
      <c r="K482" t="s">
        <v>48</v>
      </c>
      <c r="L482" t="s">
        <v>47</v>
      </c>
      <c r="M482" s="52" t="s">
        <v>59</v>
      </c>
    </row>
    <row r="483" spans="1:13" x14ac:dyDescent="0.3">
      <c r="A483" t="s">
        <v>745</v>
      </c>
      <c r="B483">
        <v>23164140</v>
      </c>
      <c r="C483" t="s">
        <v>3709</v>
      </c>
      <c r="D483" t="s">
        <v>745</v>
      </c>
      <c r="E483">
        <v>23164140</v>
      </c>
      <c r="F483" t="s">
        <v>59</v>
      </c>
      <c r="G483">
        <v>1</v>
      </c>
      <c r="H483" s="79">
        <v>300003</v>
      </c>
      <c r="I483">
        <v>112.5</v>
      </c>
      <c r="J483">
        <v>0</v>
      </c>
      <c r="K483" t="s">
        <v>48</v>
      </c>
      <c r="L483" t="s">
        <v>59</v>
      </c>
      <c r="M483" s="52" t="s">
        <v>47</v>
      </c>
    </row>
    <row r="484" spans="1:13" x14ac:dyDescent="0.3">
      <c r="A484" t="s">
        <v>3455</v>
      </c>
      <c r="B484">
        <v>21010139</v>
      </c>
      <c r="C484" t="s">
        <v>3585</v>
      </c>
      <c r="D484" t="s">
        <v>3455</v>
      </c>
      <c r="E484">
        <v>21010139</v>
      </c>
      <c r="F484" t="s">
        <v>47</v>
      </c>
      <c r="G484">
        <v>0</v>
      </c>
      <c r="H484" s="79">
        <v>300002</v>
      </c>
      <c r="I484">
        <v>120.83</v>
      </c>
      <c r="J484">
        <v>0</v>
      </c>
      <c r="K484" t="s">
        <v>61</v>
      </c>
      <c r="L484" t="s">
        <v>47</v>
      </c>
      <c r="M484" s="52" t="s">
        <v>59</v>
      </c>
    </row>
    <row r="485" spans="1:13" x14ac:dyDescent="0.3">
      <c r="A485" t="s">
        <v>758</v>
      </c>
      <c r="B485">
        <v>10898179</v>
      </c>
      <c r="C485" t="s">
        <v>5135</v>
      </c>
      <c r="D485" t="s">
        <v>758</v>
      </c>
      <c r="E485">
        <v>10898179</v>
      </c>
      <c r="F485" t="s">
        <v>47</v>
      </c>
      <c r="G485">
        <v>1</v>
      </c>
      <c r="H485" s="79">
        <v>300003</v>
      </c>
      <c r="I485">
        <v>112.5</v>
      </c>
      <c r="J485">
        <v>0</v>
      </c>
      <c r="K485" t="s">
        <v>48</v>
      </c>
      <c r="L485" t="s">
        <v>47</v>
      </c>
      <c r="M485" s="52" t="s">
        <v>47</v>
      </c>
    </row>
    <row r="486" spans="1:13" x14ac:dyDescent="0.3">
      <c r="A486" t="s">
        <v>760</v>
      </c>
      <c r="B486">
        <v>10852042</v>
      </c>
      <c r="C486" t="s">
        <v>759</v>
      </c>
      <c r="D486" t="s">
        <v>760</v>
      </c>
      <c r="E486">
        <v>10852042</v>
      </c>
      <c r="F486" t="s">
        <v>47</v>
      </c>
      <c r="H486" s="79">
        <v>300003</v>
      </c>
      <c r="I486">
        <v>112.5</v>
      </c>
      <c r="J486">
        <v>1</v>
      </c>
      <c r="K486" t="s">
        <v>48</v>
      </c>
      <c r="L486" t="s">
        <v>47</v>
      </c>
      <c r="M486" s="52" t="s">
        <v>47</v>
      </c>
    </row>
    <row r="487" spans="1:13" x14ac:dyDescent="0.3">
      <c r="A487" t="s">
        <v>761</v>
      </c>
      <c r="B487">
        <v>10843985</v>
      </c>
      <c r="C487" t="s">
        <v>5136</v>
      </c>
      <c r="D487" t="s">
        <v>761</v>
      </c>
      <c r="E487">
        <v>10843985</v>
      </c>
      <c r="F487" t="s">
        <v>47</v>
      </c>
      <c r="G487">
        <v>3</v>
      </c>
      <c r="I487">
        <v>129.16999999999999</v>
      </c>
      <c r="J487">
        <v>1</v>
      </c>
      <c r="K487" t="s">
        <v>86</v>
      </c>
      <c r="L487" t="s">
        <v>47</v>
      </c>
      <c r="M487" s="52" t="s">
        <v>59</v>
      </c>
    </row>
    <row r="488" spans="1:13" x14ac:dyDescent="0.3">
      <c r="A488" t="s">
        <v>762</v>
      </c>
      <c r="B488">
        <v>10856033</v>
      </c>
      <c r="C488" t="s">
        <v>3710</v>
      </c>
      <c r="D488" t="s">
        <v>762</v>
      </c>
      <c r="E488">
        <v>10856033</v>
      </c>
      <c r="F488" t="s">
        <v>59</v>
      </c>
      <c r="G488">
        <v>0</v>
      </c>
      <c r="H488" s="79">
        <v>300003</v>
      </c>
      <c r="I488">
        <v>112.5</v>
      </c>
      <c r="J488">
        <v>0</v>
      </c>
      <c r="K488" t="s">
        <v>48</v>
      </c>
      <c r="L488" t="s">
        <v>59</v>
      </c>
      <c r="M488" s="52" t="s">
        <v>59</v>
      </c>
    </row>
    <row r="489" spans="1:13" x14ac:dyDescent="0.3">
      <c r="A489" t="s">
        <v>763</v>
      </c>
      <c r="B489">
        <v>10858739</v>
      </c>
      <c r="C489" t="s">
        <v>5137</v>
      </c>
      <c r="D489" t="s">
        <v>763</v>
      </c>
      <c r="E489">
        <v>10858739</v>
      </c>
      <c r="F489" t="s">
        <v>47</v>
      </c>
      <c r="G489">
        <v>1</v>
      </c>
      <c r="H489" s="79">
        <v>300003</v>
      </c>
      <c r="I489">
        <v>112.5</v>
      </c>
      <c r="J489">
        <v>0</v>
      </c>
      <c r="K489" t="s">
        <v>48</v>
      </c>
      <c r="L489" t="s">
        <v>47</v>
      </c>
      <c r="M489" s="52" t="s">
        <v>59</v>
      </c>
    </row>
    <row r="490" spans="1:13" x14ac:dyDescent="0.3">
      <c r="A490" t="s">
        <v>765</v>
      </c>
      <c r="B490">
        <v>15060822</v>
      </c>
      <c r="C490" t="s">
        <v>764</v>
      </c>
      <c r="D490" t="s">
        <v>765</v>
      </c>
      <c r="E490">
        <v>15060822</v>
      </c>
      <c r="F490" t="s">
        <v>47</v>
      </c>
      <c r="G490">
        <v>0</v>
      </c>
      <c r="H490" s="79">
        <v>300003</v>
      </c>
      <c r="I490">
        <v>112.5</v>
      </c>
      <c r="J490">
        <v>0</v>
      </c>
      <c r="K490" t="s">
        <v>48</v>
      </c>
      <c r="L490" t="s">
        <v>47</v>
      </c>
      <c r="M490" s="52" t="s">
        <v>59</v>
      </c>
    </row>
    <row r="491" spans="1:13" x14ac:dyDescent="0.3">
      <c r="A491" t="s">
        <v>768</v>
      </c>
      <c r="B491">
        <v>23601465</v>
      </c>
      <c r="C491" t="s">
        <v>767</v>
      </c>
      <c r="D491" t="s">
        <v>768</v>
      </c>
      <c r="E491">
        <v>23601465</v>
      </c>
      <c r="F491" t="s">
        <v>59</v>
      </c>
      <c r="G491">
        <v>1</v>
      </c>
      <c r="H491" s="79">
        <v>300001</v>
      </c>
      <c r="I491">
        <v>129.16999999999999</v>
      </c>
      <c r="J491">
        <v>1</v>
      </c>
      <c r="K491" t="s">
        <v>118</v>
      </c>
      <c r="L491" t="s">
        <v>59</v>
      </c>
      <c r="M491" s="52" t="s">
        <v>59</v>
      </c>
    </row>
    <row r="492" spans="1:13" x14ac:dyDescent="0.3">
      <c r="A492" t="s">
        <v>769</v>
      </c>
      <c r="B492">
        <v>23416308</v>
      </c>
      <c r="C492" t="s">
        <v>3235</v>
      </c>
      <c r="D492" t="s">
        <v>769</v>
      </c>
      <c r="E492">
        <v>23416308</v>
      </c>
      <c r="F492" t="s">
        <v>47</v>
      </c>
      <c r="G492">
        <v>0</v>
      </c>
      <c r="H492" s="79">
        <v>300003</v>
      </c>
      <c r="I492">
        <v>112.5</v>
      </c>
      <c r="J492">
        <v>0</v>
      </c>
      <c r="K492" t="s">
        <v>48</v>
      </c>
      <c r="L492" t="s">
        <v>47</v>
      </c>
      <c r="M492" s="52" t="s">
        <v>59</v>
      </c>
    </row>
    <row r="493" spans="1:13" x14ac:dyDescent="0.3">
      <c r="A493" t="s">
        <v>772</v>
      </c>
      <c r="B493">
        <v>10866680</v>
      </c>
      <c r="C493" t="s">
        <v>5138</v>
      </c>
      <c r="D493" t="s">
        <v>772</v>
      </c>
      <c r="E493">
        <v>10866680</v>
      </c>
      <c r="F493" t="s">
        <v>47</v>
      </c>
      <c r="H493" s="79">
        <v>300003</v>
      </c>
      <c r="I493">
        <v>112.5</v>
      </c>
      <c r="J493">
        <v>1</v>
      </c>
      <c r="K493" t="s">
        <v>48</v>
      </c>
      <c r="L493" t="s">
        <v>47</v>
      </c>
      <c r="M493" s="52" t="s">
        <v>47</v>
      </c>
    </row>
    <row r="494" spans="1:13" x14ac:dyDescent="0.3">
      <c r="A494" t="s">
        <v>773</v>
      </c>
      <c r="B494">
        <v>10859064</v>
      </c>
      <c r="C494" t="s">
        <v>5139</v>
      </c>
      <c r="D494" t="s">
        <v>773</v>
      </c>
      <c r="E494">
        <v>10859064</v>
      </c>
      <c r="F494" t="s">
        <v>47</v>
      </c>
      <c r="H494" s="79">
        <v>300002</v>
      </c>
      <c r="I494">
        <v>120.83</v>
      </c>
      <c r="J494">
        <v>1</v>
      </c>
      <c r="K494" t="s">
        <v>61</v>
      </c>
      <c r="L494" t="s">
        <v>47</v>
      </c>
      <c r="M494" s="52" t="s">
        <v>47</v>
      </c>
    </row>
    <row r="495" spans="1:13" x14ac:dyDescent="0.3">
      <c r="A495" t="s">
        <v>4135</v>
      </c>
      <c r="B495">
        <v>16000740</v>
      </c>
      <c r="C495" t="s">
        <v>5140</v>
      </c>
      <c r="D495" t="s">
        <v>4135</v>
      </c>
      <c r="E495">
        <v>16000740</v>
      </c>
      <c r="F495" t="s">
        <v>47</v>
      </c>
      <c r="G495">
        <v>0</v>
      </c>
      <c r="H495" s="79">
        <v>300002</v>
      </c>
      <c r="I495">
        <v>120.83</v>
      </c>
      <c r="J495">
        <v>0</v>
      </c>
      <c r="K495" t="s">
        <v>61</v>
      </c>
      <c r="L495" t="s">
        <v>47</v>
      </c>
      <c r="M495" s="52" t="s">
        <v>59</v>
      </c>
    </row>
    <row r="496" spans="1:13" x14ac:dyDescent="0.3">
      <c r="A496" t="s">
        <v>775</v>
      </c>
      <c r="B496">
        <v>23605655</v>
      </c>
      <c r="C496" t="s">
        <v>5141</v>
      </c>
      <c r="D496" t="s">
        <v>775</v>
      </c>
      <c r="E496">
        <v>23605655</v>
      </c>
      <c r="F496" t="s">
        <v>59</v>
      </c>
      <c r="G496">
        <v>0</v>
      </c>
      <c r="H496" s="79">
        <v>300003</v>
      </c>
      <c r="I496">
        <v>112.5</v>
      </c>
      <c r="J496">
        <v>0</v>
      </c>
      <c r="K496" t="s">
        <v>48</v>
      </c>
      <c r="L496" t="s">
        <v>59</v>
      </c>
      <c r="M496" s="52" t="s">
        <v>59</v>
      </c>
    </row>
    <row r="497" spans="1:13" x14ac:dyDescent="0.3">
      <c r="A497" t="s">
        <v>774</v>
      </c>
      <c r="B497">
        <v>10849990</v>
      </c>
      <c r="C497" t="s">
        <v>5142</v>
      </c>
      <c r="D497" t="s">
        <v>774</v>
      </c>
      <c r="E497">
        <v>10849990</v>
      </c>
      <c r="F497" t="s">
        <v>47</v>
      </c>
      <c r="G497">
        <v>0</v>
      </c>
      <c r="I497">
        <v>120.83</v>
      </c>
      <c r="J497">
        <v>1</v>
      </c>
      <c r="K497" t="s">
        <v>70</v>
      </c>
      <c r="L497" t="s">
        <v>47</v>
      </c>
      <c r="M497" s="52" t="s">
        <v>47</v>
      </c>
    </row>
    <row r="498" spans="1:13" x14ac:dyDescent="0.3">
      <c r="A498" t="s">
        <v>776</v>
      </c>
      <c r="B498">
        <v>10840660</v>
      </c>
      <c r="C498" t="s">
        <v>5143</v>
      </c>
      <c r="D498" t="s">
        <v>776</v>
      </c>
      <c r="E498">
        <v>10840660</v>
      </c>
      <c r="F498" t="s">
        <v>47</v>
      </c>
      <c r="G498">
        <v>2</v>
      </c>
      <c r="I498">
        <v>120.83</v>
      </c>
      <c r="J498">
        <v>1</v>
      </c>
      <c r="K498" t="s">
        <v>70</v>
      </c>
      <c r="L498" t="s">
        <v>47</v>
      </c>
      <c r="M498" s="52" t="s">
        <v>59</v>
      </c>
    </row>
    <row r="499" spans="1:13" x14ac:dyDescent="0.3">
      <c r="A499" t="s">
        <v>778</v>
      </c>
      <c r="B499">
        <v>10847084</v>
      </c>
      <c r="C499" t="s">
        <v>777</v>
      </c>
      <c r="D499" t="s">
        <v>778</v>
      </c>
      <c r="E499">
        <v>10847084</v>
      </c>
      <c r="F499" t="s">
        <v>59</v>
      </c>
      <c r="G499">
        <v>2</v>
      </c>
      <c r="H499" s="79">
        <v>300003</v>
      </c>
      <c r="I499">
        <v>112.5</v>
      </c>
      <c r="J499">
        <v>0</v>
      </c>
      <c r="K499" t="s">
        <v>48</v>
      </c>
      <c r="L499" t="s">
        <v>59</v>
      </c>
      <c r="M499" s="52" t="s">
        <v>59</v>
      </c>
    </row>
    <row r="500" spans="1:13" x14ac:dyDescent="0.3">
      <c r="A500" s="97" t="s">
        <v>779</v>
      </c>
      <c r="B500">
        <v>23998574</v>
      </c>
      <c r="C500" s="97" t="s">
        <v>3711</v>
      </c>
      <c r="D500" s="97" t="s">
        <v>779</v>
      </c>
      <c r="E500">
        <v>23998574</v>
      </c>
      <c r="F500" t="s">
        <v>47</v>
      </c>
      <c r="G500">
        <v>0</v>
      </c>
      <c r="I500">
        <v>120.83</v>
      </c>
      <c r="J500">
        <v>1</v>
      </c>
      <c r="K500" t="s">
        <v>4886</v>
      </c>
      <c r="L500" t="s">
        <v>47</v>
      </c>
      <c r="M500" s="52" t="s">
        <v>47</v>
      </c>
    </row>
    <row r="501" spans="1:13" x14ac:dyDescent="0.3">
      <c r="A501" t="s">
        <v>780</v>
      </c>
      <c r="B501">
        <v>11002962</v>
      </c>
      <c r="C501" t="s">
        <v>5144</v>
      </c>
      <c r="D501" t="s">
        <v>780</v>
      </c>
      <c r="E501">
        <v>11002962</v>
      </c>
      <c r="F501" t="s">
        <v>59</v>
      </c>
      <c r="G501">
        <v>6</v>
      </c>
      <c r="I501">
        <v>120.83</v>
      </c>
      <c r="J501">
        <v>2</v>
      </c>
      <c r="K501" t="s">
        <v>70</v>
      </c>
      <c r="L501" t="s">
        <v>59</v>
      </c>
      <c r="M501" s="52" t="s">
        <v>59</v>
      </c>
    </row>
    <row r="502" spans="1:13" x14ac:dyDescent="0.3">
      <c r="A502" t="s">
        <v>4136</v>
      </c>
      <c r="B502">
        <v>14137423</v>
      </c>
      <c r="C502" t="s">
        <v>5145</v>
      </c>
      <c r="D502" t="s">
        <v>4136</v>
      </c>
      <c r="E502">
        <v>14137423</v>
      </c>
      <c r="F502" t="s">
        <v>47</v>
      </c>
      <c r="G502">
        <v>4</v>
      </c>
      <c r="H502" s="79">
        <v>300003</v>
      </c>
      <c r="I502">
        <v>112.5</v>
      </c>
      <c r="J502">
        <v>0</v>
      </c>
      <c r="K502" t="s">
        <v>48</v>
      </c>
      <c r="L502" t="s">
        <v>47</v>
      </c>
      <c r="M502" s="52" t="s">
        <v>59</v>
      </c>
    </row>
    <row r="503" spans="1:13" x14ac:dyDescent="0.3">
      <c r="A503" t="s">
        <v>781</v>
      </c>
      <c r="B503">
        <v>10891285</v>
      </c>
      <c r="C503" t="s">
        <v>5146</v>
      </c>
      <c r="D503" t="s">
        <v>781</v>
      </c>
      <c r="E503">
        <v>10891285</v>
      </c>
      <c r="F503" t="s">
        <v>59</v>
      </c>
      <c r="G503">
        <v>2</v>
      </c>
      <c r="H503" s="79">
        <v>300003</v>
      </c>
      <c r="I503">
        <v>112.5</v>
      </c>
      <c r="J503">
        <v>0</v>
      </c>
      <c r="K503" t="s">
        <v>48</v>
      </c>
      <c r="L503" t="s">
        <v>59</v>
      </c>
      <c r="M503" s="52" t="s">
        <v>47</v>
      </c>
    </row>
    <row r="504" spans="1:13" x14ac:dyDescent="0.3">
      <c r="A504" t="s">
        <v>783</v>
      </c>
      <c r="B504">
        <v>10999872</v>
      </c>
      <c r="C504" t="s">
        <v>782</v>
      </c>
      <c r="D504" t="s">
        <v>783</v>
      </c>
      <c r="E504">
        <v>10999872</v>
      </c>
      <c r="F504" t="s">
        <v>47</v>
      </c>
      <c r="G504">
        <v>0</v>
      </c>
      <c r="H504" s="79">
        <v>300002</v>
      </c>
      <c r="I504">
        <v>120.83</v>
      </c>
      <c r="J504">
        <v>0</v>
      </c>
      <c r="K504" t="s">
        <v>61</v>
      </c>
      <c r="L504" t="s">
        <v>47</v>
      </c>
      <c r="M504" s="52" t="s">
        <v>59</v>
      </c>
    </row>
    <row r="505" spans="1:13" x14ac:dyDescent="0.3">
      <c r="A505" t="s">
        <v>785</v>
      </c>
      <c r="B505">
        <v>11019191</v>
      </c>
      <c r="C505" t="s">
        <v>784</v>
      </c>
      <c r="D505" t="s">
        <v>785</v>
      </c>
      <c r="E505">
        <v>11019191</v>
      </c>
      <c r="F505" t="s">
        <v>47</v>
      </c>
      <c r="G505">
        <v>5</v>
      </c>
      <c r="I505">
        <v>120.83</v>
      </c>
      <c r="J505">
        <v>0</v>
      </c>
      <c r="K505" t="s">
        <v>70</v>
      </c>
      <c r="L505" t="s">
        <v>47</v>
      </c>
      <c r="M505" s="52" t="s">
        <v>59</v>
      </c>
    </row>
    <row r="506" spans="1:13" x14ac:dyDescent="0.3">
      <c r="A506" t="s">
        <v>4137</v>
      </c>
      <c r="B506">
        <v>10848432</v>
      </c>
      <c r="C506" t="s">
        <v>3712</v>
      </c>
      <c r="D506" t="s">
        <v>4137</v>
      </c>
      <c r="E506">
        <v>10848432</v>
      </c>
      <c r="F506" t="s">
        <v>47</v>
      </c>
      <c r="I506">
        <v>137.5</v>
      </c>
      <c r="J506">
        <v>3</v>
      </c>
      <c r="K506" t="s">
        <v>4885</v>
      </c>
      <c r="L506" t="s">
        <v>47</v>
      </c>
      <c r="M506" s="52" t="s">
        <v>59</v>
      </c>
    </row>
    <row r="507" spans="1:13" x14ac:dyDescent="0.3">
      <c r="A507" t="s">
        <v>787</v>
      </c>
      <c r="B507">
        <v>23008011</v>
      </c>
      <c r="C507" t="s">
        <v>786</v>
      </c>
      <c r="D507" t="s">
        <v>787</v>
      </c>
      <c r="E507">
        <v>23008011</v>
      </c>
      <c r="F507" t="s">
        <v>47</v>
      </c>
      <c r="G507">
        <v>6</v>
      </c>
      <c r="H507" s="79">
        <v>300003</v>
      </c>
      <c r="I507">
        <v>112.5</v>
      </c>
      <c r="J507">
        <v>1</v>
      </c>
      <c r="K507" t="s">
        <v>48</v>
      </c>
      <c r="L507" t="s">
        <v>47</v>
      </c>
      <c r="M507" s="52" t="s">
        <v>59</v>
      </c>
    </row>
    <row r="508" spans="1:13" x14ac:dyDescent="0.3">
      <c r="A508" t="s">
        <v>789</v>
      </c>
      <c r="B508">
        <v>10847828</v>
      </c>
      <c r="C508" t="s">
        <v>788</v>
      </c>
      <c r="D508" t="s">
        <v>789</v>
      </c>
      <c r="E508">
        <v>10847828</v>
      </c>
      <c r="F508" t="s">
        <v>59</v>
      </c>
      <c r="G508">
        <v>2</v>
      </c>
      <c r="H508" s="79">
        <v>300002</v>
      </c>
      <c r="I508">
        <v>120.83</v>
      </c>
      <c r="J508">
        <v>1</v>
      </c>
      <c r="K508" t="s">
        <v>61</v>
      </c>
      <c r="L508" t="s">
        <v>59</v>
      </c>
      <c r="M508" s="52" t="s">
        <v>59</v>
      </c>
    </row>
    <row r="509" spans="1:13" x14ac:dyDescent="0.3">
      <c r="A509" t="s">
        <v>790</v>
      </c>
      <c r="B509">
        <v>21005003</v>
      </c>
      <c r="C509" t="s">
        <v>5147</v>
      </c>
      <c r="D509" t="s">
        <v>790</v>
      </c>
      <c r="E509">
        <v>21005003</v>
      </c>
      <c r="F509" t="s">
        <v>47</v>
      </c>
      <c r="G509">
        <v>0</v>
      </c>
      <c r="H509" s="79">
        <v>300002</v>
      </c>
      <c r="I509">
        <v>120.83</v>
      </c>
      <c r="J509">
        <v>1</v>
      </c>
      <c r="K509" t="s">
        <v>61</v>
      </c>
      <c r="L509" t="s">
        <v>47</v>
      </c>
      <c r="M509" s="52" t="s">
        <v>47</v>
      </c>
    </row>
    <row r="510" spans="1:13" x14ac:dyDescent="0.3">
      <c r="A510" t="s">
        <v>793</v>
      </c>
      <c r="B510">
        <v>10865166</v>
      </c>
      <c r="C510" t="s">
        <v>5148</v>
      </c>
      <c r="D510" t="s">
        <v>793</v>
      </c>
      <c r="E510">
        <v>10865166</v>
      </c>
      <c r="F510" t="s">
        <v>47</v>
      </c>
      <c r="G510">
        <v>2</v>
      </c>
      <c r="I510">
        <v>129.16999999999999</v>
      </c>
      <c r="J510">
        <v>0</v>
      </c>
      <c r="K510" t="s">
        <v>86</v>
      </c>
      <c r="L510" t="s">
        <v>47</v>
      </c>
      <c r="M510" s="52" t="s">
        <v>59</v>
      </c>
    </row>
    <row r="511" spans="1:13" x14ac:dyDescent="0.3">
      <c r="A511" t="s">
        <v>794</v>
      </c>
      <c r="B511">
        <v>10858260</v>
      </c>
      <c r="C511" t="s">
        <v>5149</v>
      </c>
      <c r="D511" t="s">
        <v>794</v>
      </c>
      <c r="E511">
        <v>10858260</v>
      </c>
      <c r="F511" t="s">
        <v>47</v>
      </c>
      <c r="G511">
        <v>7</v>
      </c>
      <c r="I511">
        <v>137.5</v>
      </c>
      <c r="J511">
        <v>1</v>
      </c>
      <c r="K511" t="s">
        <v>77</v>
      </c>
      <c r="L511" t="s">
        <v>47</v>
      </c>
      <c r="M511" s="52" t="s">
        <v>59</v>
      </c>
    </row>
    <row r="512" spans="1:13" x14ac:dyDescent="0.3">
      <c r="A512" t="s">
        <v>795</v>
      </c>
      <c r="B512">
        <v>23949218</v>
      </c>
      <c r="C512" t="s">
        <v>3167</v>
      </c>
      <c r="D512" t="s">
        <v>795</v>
      </c>
      <c r="E512">
        <v>23949218</v>
      </c>
      <c r="F512" t="s">
        <v>47</v>
      </c>
      <c r="G512">
        <v>0</v>
      </c>
      <c r="H512" s="79">
        <v>300002</v>
      </c>
      <c r="I512">
        <v>120.83</v>
      </c>
      <c r="J512">
        <v>0</v>
      </c>
      <c r="K512" t="s">
        <v>61</v>
      </c>
      <c r="L512" t="s">
        <v>47</v>
      </c>
      <c r="M512" s="52" t="s">
        <v>47</v>
      </c>
    </row>
    <row r="513" spans="1:14" x14ac:dyDescent="0.3">
      <c r="A513" t="s">
        <v>797</v>
      </c>
      <c r="B513">
        <v>23123814</v>
      </c>
      <c r="C513" t="s">
        <v>796</v>
      </c>
      <c r="D513" t="s">
        <v>797</v>
      </c>
      <c r="E513">
        <v>23123814</v>
      </c>
      <c r="F513" t="s">
        <v>59</v>
      </c>
      <c r="G513">
        <v>0</v>
      </c>
      <c r="H513" s="79">
        <v>300002</v>
      </c>
      <c r="I513">
        <v>120.83</v>
      </c>
      <c r="J513">
        <v>0</v>
      </c>
      <c r="K513" t="s">
        <v>61</v>
      </c>
      <c r="L513" t="s">
        <v>59</v>
      </c>
      <c r="M513" s="52" t="s">
        <v>59</v>
      </c>
    </row>
    <row r="514" spans="1:14" x14ac:dyDescent="0.3">
      <c r="A514" t="s">
        <v>798</v>
      </c>
      <c r="B514">
        <v>10963277</v>
      </c>
      <c r="C514" t="s">
        <v>5150</v>
      </c>
      <c r="D514" t="s">
        <v>798</v>
      </c>
      <c r="E514">
        <v>10963277</v>
      </c>
      <c r="F514" t="s">
        <v>47</v>
      </c>
      <c r="H514" s="79">
        <v>300002</v>
      </c>
      <c r="I514">
        <v>120.83</v>
      </c>
      <c r="J514">
        <v>1</v>
      </c>
      <c r="K514" t="s">
        <v>61</v>
      </c>
      <c r="L514" t="s">
        <v>47</v>
      </c>
      <c r="M514" s="52" t="s">
        <v>47</v>
      </c>
    </row>
    <row r="515" spans="1:14" x14ac:dyDescent="0.3">
      <c r="A515" t="s">
        <v>799</v>
      </c>
      <c r="B515">
        <v>10848220</v>
      </c>
      <c r="C515" t="s">
        <v>5151</v>
      </c>
      <c r="D515" t="s">
        <v>799</v>
      </c>
      <c r="E515">
        <v>10848220</v>
      </c>
      <c r="F515" t="s">
        <v>47</v>
      </c>
      <c r="G515">
        <v>3</v>
      </c>
      <c r="H515" s="79">
        <v>300003</v>
      </c>
      <c r="I515">
        <v>112.5</v>
      </c>
      <c r="J515">
        <v>2</v>
      </c>
      <c r="K515" t="s">
        <v>48</v>
      </c>
      <c r="L515" t="s">
        <v>47</v>
      </c>
      <c r="M515" s="52" t="s">
        <v>59</v>
      </c>
    </row>
    <row r="516" spans="1:14" x14ac:dyDescent="0.3">
      <c r="A516" t="s">
        <v>800</v>
      </c>
      <c r="B516">
        <v>15269543</v>
      </c>
      <c r="C516" t="s">
        <v>5152</v>
      </c>
      <c r="D516" t="s">
        <v>800</v>
      </c>
      <c r="E516">
        <v>15269543</v>
      </c>
      <c r="F516" t="s">
        <v>47</v>
      </c>
      <c r="G516">
        <v>0</v>
      </c>
      <c r="H516" s="79">
        <v>300003</v>
      </c>
      <c r="I516">
        <v>112.5</v>
      </c>
      <c r="J516">
        <v>0</v>
      </c>
      <c r="K516" t="s">
        <v>48</v>
      </c>
      <c r="L516" t="s">
        <v>47</v>
      </c>
      <c r="M516" s="52" t="s">
        <v>59</v>
      </c>
    </row>
    <row r="517" spans="1:14" x14ac:dyDescent="0.3">
      <c r="A517" t="s">
        <v>803</v>
      </c>
      <c r="B517">
        <v>10835123</v>
      </c>
      <c r="C517" t="s">
        <v>802</v>
      </c>
      <c r="D517" t="s">
        <v>803</v>
      </c>
      <c r="E517">
        <v>10835123</v>
      </c>
      <c r="F517" t="s">
        <v>47</v>
      </c>
      <c r="G517">
        <v>1</v>
      </c>
      <c r="I517">
        <v>129.75</v>
      </c>
      <c r="J517">
        <v>1</v>
      </c>
      <c r="K517" t="s">
        <v>86</v>
      </c>
      <c r="L517" t="s">
        <v>47</v>
      </c>
      <c r="M517" s="52" t="s">
        <v>59</v>
      </c>
    </row>
    <row r="518" spans="1:14" x14ac:dyDescent="0.3">
      <c r="A518" t="s">
        <v>805</v>
      </c>
      <c r="B518">
        <v>21008124</v>
      </c>
      <c r="C518" t="s">
        <v>804</v>
      </c>
      <c r="D518" t="s">
        <v>805</v>
      </c>
      <c r="E518">
        <v>21008124</v>
      </c>
      <c r="F518" t="s">
        <v>47</v>
      </c>
      <c r="G518">
        <v>0</v>
      </c>
      <c r="H518" s="79">
        <v>300003</v>
      </c>
      <c r="I518">
        <v>112.5</v>
      </c>
      <c r="J518">
        <v>0</v>
      </c>
      <c r="K518" t="s">
        <v>48</v>
      </c>
      <c r="L518" t="s">
        <v>47</v>
      </c>
      <c r="M518" s="52" t="s">
        <v>59</v>
      </c>
    </row>
    <row r="519" spans="1:14" x14ac:dyDescent="0.3">
      <c r="A519" t="s">
        <v>807</v>
      </c>
      <c r="B519">
        <v>10862500</v>
      </c>
      <c r="C519" t="s">
        <v>806</v>
      </c>
      <c r="D519" t="s">
        <v>807</v>
      </c>
      <c r="E519">
        <v>10862500</v>
      </c>
      <c r="F519" t="s">
        <v>47</v>
      </c>
      <c r="G519">
        <v>4</v>
      </c>
      <c r="I519">
        <v>120.83</v>
      </c>
      <c r="J519">
        <v>1</v>
      </c>
      <c r="K519" t="s">
        <v>70</v>
      </c>
      <c r="L519" t="s">
        <v>47</v>
      </c>
      <c r="M519" s="52" t="s">
        <v>59</v>
      </c>
    </row>
    <row r="520" spans="1:14" x14ac:dyDescent="0.3">
      <c r="A520" t="s">
        <v>808</v>
      </c>
      <c r="B520">
        <v>21008014</v>
      </c>
      <c r="C520" t="s">
        <v>5153</v>
      </c>
      <c r="D520" t="s">
        <v>808</v>
      </c>
      <c r="E520">
        <v>21008014</v>
      </c>
      <c r="F520" t="s">
        <v>47</v>
      </c>
      <c r="G520">
        <v>0</v>
      </c>
      <c r="H520" s="79">
        <v>300003</v>
      </c>
      <c r="I520">
        <v>112.5</v>
      </c>
      <c r="J520">
        <v>0</v>
      </c>
      <c r="K520" t="s">
        <v>48</v>
      </c>
      <c r="L520" t="s">
        <v>47</v>
      </c>
      <c r="M520" s="52" t="s">
        <v>59</v>
      </c>
    </row>
    <row r="521" spans="1:14" x14ac:dyDescent="0.3">
      <c r="A521" t="s">
        <v>811</v>
      </c>
      <c r="B521">
        <v>23239394</v>
      </c>
      <c r="C521" t="s">
        <v>810</v>
      </c>
      <c r="D521" t="s">
        <v>811</v>
      </c>
      <c r="E521">
        <v>23239394</v>
      </c>
      <c r="F521" t="s">
        <v>47</v>
      </c>
      <c r="G521">
        <v>2</v>
      </c>
      <c r="H521" s="79">
        <v>300003</v>
      </c>
      <c r="I521">
        <v>112.5</v>
      </c>
      <c r="J521">
        <v>2</v>
      </c>
      <c r="K521" t="s">
        <v>48</v>
      </c>
      <c r="L521" t="s">
        <v>47</v>
      </c>
      <c r="M521" s="52" t="s">
        <v>59</v>
      </c>
    </row>
    <row r="522" spans="1:14" s="100" customFormat="1" x14ac:dyDescent="0.3">
      <c r="A522" s="100" t="s">
        <v>3457</v>
      </c>
      <c r="B522" s="100">
        <v>18013294</v>
      </c>
      <c r="C522" s="100" t="s">
        <v>3586</v>
      </c>
      <c r="D522" s="100" t="s">
        <v>3457</v>
      </c>
      <c r="E522" s="100">
        <v>18013294</v>
      </c>
      <c r="F522" s="100" t="s">
        <v>47</v>
      </c>
      <c r="G522" s="100">
        <v>0</v>
      </c>
      <c r="H522" s="101"/>
      <c r="I522" s="100">
        <v>120.83</v>
      </c>
      <c r="J522" s="100">
        <v>0</v>
      </c>
      <c r="K522" s="100" t="s">
        <v>61</v>
      </c>
      <c r="L522" s="100" t="s">
        <v>47</v>
      </c>
      <c r="M522" s="102" t="s">
        <v>59</v>
      </c>
      <c r="N522" s="102"/>
    </row>
    <row r="523" spans="1:14" x14ac:dyDescent="0.3">
      <c r="A523" t="s">
        <v>812</v>
      </c>
      <c r="B523">
        <v>15231009</v>
      </c>
      <c r="C523" t="s">
        <v>5154</v>
      </c>
      <c r="D523" t="s">
        <v>812</v>
      </c>
      <c r="E523">
        <v>15231009</v>
      </c>
      <c r="F523" t="s">
        <v>47</v>
      </c>
      <c r="G523">
        <v>0</v>
      </c>
      <c r="H523" s="79">
        <v>300002</v>
      </c>
      <c r="I523">
        <v>120.83</v>
      </c>
      <c r="J523">
        <v>2</v>
      </c>
      <c r="K523" t="s">
        <v>61</v>
      </c>
      <c r="L523" t="s">
        <v>47</v>
      </c>
      <c r="M523" s="52" t="s">
        <v>47</v>
      </c>
    </row>
    <row r="524" spans="1:14" x14ac:dyDescent="0.3">
      <c r="A524" t="s">
        <v>814</v>
      </c>
      <c r="B524">
        <v>10853718</v>
      </c>
      <c r="C524" t="s">
        <v>813</v>
      </c>
      <c r="D524" t="s">
        <v>814</v>
      </c>
      <c r="E524">
        <v>10853718</v>
      </c>
      <c r="F524" t="s">
        <v>47</v>
      </c>
      <c r="H524" s="79">
        <v>300003</v>
      </c>
      <c r="I524">
        <v>112.5</v>
      </c>
      <c r="J524">
        <v>4</v>
      </c>
      <c r="K524" t="s">
        <v>48</v>
      </c>
      <c r="L524" t="s">
        <v>47</v>
      </c>
      <c r="M524" s="52" t="s">
        <v>47</v>
      </c>
    </row>
    <row r="525" spans="1:14" x14ac:dyDescent="0.3">
      <c r="A525" t="s">
        <v>816</v>
      </c>
      <c r="B525">
        <v>23009103</v>
      </c>
      <c r="C525" t="s">
        <v>5155</v>
      </c>
      <c r="D525" t="s">
        <v>816</v>
      </c>
      <c r="E525">
        <v>23009103</v>
      </c>
      <c r="F525" t="s">
        <v>59</v>
      </c>
      <c r="G525">
        <v>0</v>
      </c>
      <c r="H525" s="79">
        <v>300003</v>
      </c>
      <c r="I525">
        <v>112.5</v>
      </c>
      <c r="J525">
        <v>0</v>
      </c>
      <c r="K525" t="s">
        <v>48</v>
      </c>
      <c r="L525" t="s">
        <v>59</v>
      </c>
      <c r="M525" s="52" t="s">
        <v>59</v>
      </c>
    </row>
    <row r="526" spans="1:14" x14ac:dyDescent="0.3">
      <c r="A526" t="s">
        <v>819</v>
      </c>
      <c r="B526">
        <v>23605588</v>
      </c>
      <c r="C526" t="s">
        <v>818</v>
      </c>
      <c r="D526" t="s">
        <v>819</v>
      </c>
      <c r="E526">
        <v>23605588</v>
      </c>
      <c r="F526" t="s">
        <v>47</v>
      </c>
      <c r="G526">
        <v>0</v>
      </c>
      <c r="I526">
        <v>120.83</v>
      </c>
      <c r="J526">
        <v>0</v>
      </c>
      <c r="K526" t="s">
        <v>4886</v>
      </c>
      <c r="L526" t="s">
        <v>47</v>
      </c>
      <c r="M526" s="52" t="s">
        <v>59</v>
      </c>
    </row>
    <row r="527" spans="1:14" x14ac:dyDescent="0.3">
      <c r="A527" t="s">
        <v>820</v>
      </c>
      <c r="B527">
        <v>23084688</v>
      </c>
      <c r="C527" t="s">
        <v>5156</v>
      </c>
      <c r="D527" t="s">
        <v>820</v>
      </c>
      <c r="E527">
        <v>23084688</v>
      </c>
      <c r="F527" t="s">
        <v>47</v>
      </c>
      <c r="I527">
        <v>120.83</v>
      </c>
      <c r="J527">
        <v>2</v>
      </c>
      <c r="K527" t="s">
        <v>70</v>
      </c>
      <c r="L527" t="s">
        <v>47</v>
      </c>
      <c r="M527" s="52" t="s">
        <v>47</v>
      </c>
    </row>
    <row r="528" spans="1:14" x14ac:dyDescent="0.3">
      <c r="A528" t="s">
        <v>821</v>
      </c>
      <c r="B528">
        <v>23367326</v>
      </c>
      <c r="C528" t="s">
        <v>5157</v>
      </c>
      <c r="D528" t="s">
        <v>821</v>
      </c>
      <c r="E528">
        <v>23367326</v>
      </c>
      <c r="F528" t="s">
        <v>59</v>
      </c>
      <c r="G528">
        <v>0</v>
      </c>
      <c r="H528" s="79">
        <v>300002</v>
      </c>
      <c r="I528">
        <v>120.83</v>
      </c>
      <c r="J528">
        <v>0</v>
      </c>
      <c r="K528" t="s">
        <v>61</v>
      </c>
      <c r="L528" t="s">
        <v>59</v>
      </c>
      <c r="M528" s="52" t="s">
        <v>59</v>
      </c>
    </row>
    <row r="529" spans="1:13" x14ac:dyDescent="0.3">
      <c r="A529" t="s">
        <v>822</v>
      </c>
      <c r="B529">
        <v>10853478</v>
      </c>
      <c r="C529" t="s">
        <v>5158</v>
      </c>
      <c r="D529" t="s">
        <v>822</v>
      </c>
      <c r="E529">
        <v>10853478</v>
      </c>
      <c r="F529" t="s">
        <v>47</v>
      </c>
      <c r="G529">
        <v>3</v>
      </c>
      <c r="I529">
        <v>137.5</v>
      </c>
      <c r="J529">
        <v>1</v>
      </c>
      <c r="K529" t="s">
        <v>77</v>
      </c>
      <c r="L529" t="s">
        <v>47</v>
      </c>
      <c r="M529" s="52" t="s">
        <v>47</v>
      </c>
    </row>
    <row r="530" spans="1:13" x14ac:dyDescent="0.3">
      <c r="A530" t="s">
        <v>823</v>
      </c>
      <c r="B530">
        <v>12122528</v>
      </c>
      <c r="C530" t="s">
        <v>5159</v>
      </c>
      <c r="D530" t="s">
        <v>823</v>
      </c>
      <c r="E530">
        <v>12122528</v>
      </c>
      <c r="F530" t="s">
        <v>47</v>
      </c>
      <c r="G530">
        <v>2</v>
      </c>
      <c r="H530" s="79">
        <v>300003</v>
      </c>
      <c r="I530">
        <v>112.5</v>
      </c>
      <c r="J530">
        <v>1</v>
      </c>
      <c r="K530" t="s">
        <v>48</v>
      </c>
      <c r="L530" t="s">
        <v>47</v>
      </c>
      <c r="M530" s="52" t="s">
        <v>59</v>
      </c>
    </row>
    <row r="531" spans="1:13" x14ac:dyDescent="0.3">
      <c r="A531" t="s">
        <v>824</v>
      </c>
      <c r="B531">
        <v>10909322</v>
      </c>
      <c r="C531" t="s">
        <v>3241</v>
      </c>
      <c r="D531" t="s">
        <v>824</v>
      </c>
      <c r="E531">
        <v>10909322</v>
      </c>
      <c r="F531" t="s">
        <v>47</v>
      </c>
      <c r="G531">
        <v>6</v>
      </c>
      <c r="H531" s="79">
        <v>300002</v>
      </c>
      <c r="I531">
        <v>120.83</v>
      </c>
      <c r="J531">
        <v>4</v>
      </c>
      <c r="K531" t="s">
        <v>61</v>
      </c>
      <c r="L531" t="s">
        <v>47</v>
      </c>
      <c r="M531" s="52" t="s">
        <v>47</v>
      </c>
    </row>
    <row r="532" spans="1:13" x14ac:dyDescent="0.3">
      <c r="A532" t="s">
        <v>826</v>
      </c>
      <c r="B532">
        <v>10926604</v>
      </c>
      <c r="C532" t="s">
        <v>825</v>
      </c>
      <c r="D532" t="s">
        <v>826</v>
      </c>
      <c r="E532">
        <v>10926604</v>
      </c>
      <c r="F532" t="s">
        <v>47</v>
      </c>
      <c r="H532" s="79">
        <v>300002</v>
      </c>
      <c r="I532">
        <v>120.83</v>
      </c>
      <c r="J532">
        <v>0</v>
      </c>
      <c r="K532" t="s">
        <v>61</v>
      </c>
      <c r="L532" t="s">
        <v>47</v>
      </c>
      <c r="M532" s="52" t="s">
        <v>47</v>
      </c>
    </row>
    <row r="533" spans="1:13" x14ac:dyDescent="0.3">
      <c r="A533" t="s">
        <v>828</v>
      </c>
      <c r="B533">
        <v>10840512</v>
      </c>
      <c r="C533" t="s">
        <v>827</v>
      </c>
      <c r="D533" t="s">
        <v>828</v>
      </c>
      <c r="E533">
        <v>10840512</v>
      </c>
      <c r="F533" t="s">
        <v>47</v>
      </c>
      <c r="G533">
        <v>0</v>
      </c>
      <c r="H533" s="79">
        <v>300002</v>
      </c>
      <c r="I533">
        <v>120.83</v>
      </c>
      <c r="J533">
        <v>0</v>
      </c>
      <c r="K533" t="s">
        <v>61</v>
      </c>
      <c r="L533" t="s">
        <v>47</v>
      </c>
      <c r="M533" s="52" t="s">
        <v>59</v>
      </c>
    </row>
    <row r="534" spans="1:13" x14ac:dyDescent="0.3">
      <c r="A534" t="s">
        <v>831</v>
      </c>
      <c r="B534">
        <v>12122982</v>
      </c>
      <c r="C534" t="s">
        <v>830</v>
      </c>
      <c r="D534" t="s">
        <v>831</v>
      </c>
      <c r="E534">
        <v>12122982</v>
      </c>
      <c r="F534" t="s">
        <v>47</v>
      </c>
      <c r="G534">
        <v>0</v>
      </c>
      <c r="H534" s="79">
        <v>300003</v>
      </c>
      <c r="I534">
        <v>112.5</v>
      </c>
      <c r="J534">
        <v>0</v>
      </c>
      <c r="K534" t="s">
        <v>48</v>
      </c>
      <c r="L534" t="s">
        <v>47</v>
      </c>
      <c r="M534" s="52" t="s">
        <v>59</v>
      </c>
    </row>
    <row r="535" spans="1:13" x14ac:dyDescent="0.3">
      <c r="A535" t="s">
        <v>834</v>
      </c>
      <c r="B535">
        <v>10907717</v>
      </c>
      <c r="C535" t="s">
        <v>833</v>
      </c>
      <c r="D535" t="s">
        <v>834</v>
      </c>
      <c r="E535">
        <v>10907717</v>
      </c>
      <c r="F535" t="s">
        <v>47</v>
      </c>
      <c r="H535" s="79">
        <v>300003</v>
      </c>
      <c r="I535">
        <v>112.5</v>
      </c>
      <c r="J535">
        <v>1</v>
      </c>
      <c r="K535" t="s">
        <v>48</v>
      </c>
      <c r="L535" t="s">
        <v>47</v>
      </c>
      <c r="M535" s="52" t="s">
        <v>47</v>
      </c>
    </row>
    <row r="536" spans="1:13" x14ac:dyDescent="0.3">
      <c r="A536" t="s">
        <v>835</v>
      </c>
      <c r="B536">
        <v>23515885</v>
      </c>
      <c r="C536" t="s">
        <v>5160</v>
      </c>
      <c r="D536" t="s">
        <v>835</v>
      </c>
      <c r="E536">
        <v>23515885</v>
      </c>
      <c r="F536" t="s">
        <v>47</v>
      </c>
      <c r="H536" s="79">
        <v>300003</v>
      </c>
      <c r="I536">
        <v>112.5</v>
      </c>
      <c r="J536">
        <v>0</v>
      </c>
      <c r="K536" t="s">
        <v>48</v>
      </c>
      <c r="L536" t="s">
        <v>47</v>
      </c>
      <c r="M536" s="52" t="s">
        <v>47</v>
      </c>
    </row>
    <row r="537" spans="1:13" x14ac:dyDescent="0.3">
      <c r="A537" t="s">
        <v>837</v>
      </c>
      <c r="B537">
        <v>23048122</v>
      </c>
      <c r="C537" t="s">
        <v>836</v>
      </c>
      <c r="D537" t="s">
        <v>837</v>
      </c>
      <c r="E537">
        <v>23048122</v>
      </c>
      <c r="F537" t="s">
        <v>47</v>
      </c>
      <c r="G537">
        <v>1</v>
      </c>
      <c r="H537" s="79">
        <v>300002</v>
      </c>
      <c r="I537">
        <v>120.83</v>
      </c>
      <c r="J537">
        <v>0</v>
      </c>
      <c r="K537" t="s">
        <v>61</v>
      </c>
      <c r="L537" t="s">
        <v>47</v>
      </c>
      <c r="M537" s="52" t="s">
        <v>59</v>
      </c>
    </row>
    <row r="538" spans="1:13" x14ac:dyDescent="0.3">
      <c r="A538" s="97" t="s">
        <v>839</v>
      </c>
      <c r="B538">
        <v>23085131</v>
      </c>
      <c r="C538" s="97" t="s">
        <v>838</v>
      </c>
      <c r="D538" s="97" t="s">
        <v>839</v>
      </c>
      <c r="E538">
        <v>23085131</v>
      </c>
      <c r="F538" t="s">
        <v>47</v>
      </c>
      <c r="G538">
        <v>1</v>
      </c>
      <c r="H538" s="79">
        <v>300003</v>
      </c>
      <c r="I538">
        <v>112.5</v>
      </c>
      <c r="J538">
        <v>0</v>
      </c>
      <c r="K538" t="s">
        <v>48</v>
      </c>
      <c r="L538" t="s">
        <v>47</v>
      </c>
      <c r="M538" s="52" t="s">
        <v>47</v>
      </c>
    </row>
    <row r="539" spans="1:13" x14ac:dyDescent="0.3">
      <c r="A539" t="s">
        <v>840</v>
      </c>
      <c r="B539">
        <v>23027756</v>
      </c>
      <c r="C539" t="s">
        <v>5161</v>
      </c>
      <c r="D539" t="s">
        <v>840</v>
      </c>
      <c r="E539">
        <v>23027756</v>
      </c>
      <c r="F539" t="s">
        <v>47</v>
      </c>
      <c r="G539">
        <v>0</v>
      </c>
      <c r="I539">
        <v>129.16999999999999</v>
      </c>
      <c r="J539">
        <v>0</v>
      </c>
      <c r="K539" t="s">
        <v>86</v>
      </c>
      <c r="L539" t="s">
        <v>47</v>
      </c>
      <c r="M539" s="52" t="s">
        <v>47</v>
      </c>
    </row>
    <row r="540" spans="1:13" x14ac:dyDescent="0.3">
      <c r="A540" t="s">
        <v>842</v>
      </c>
      <c r="B540">
        <v>10860719</v>
      </c>
      <c r="C540" t="s">
        <v>841</v>
      </c>
      <c r="D540" t="s">
        <v>842</v>
      </c>
      <c r="E540">
        <v>10860719</v>
      </c>
      <c r="F540" t="s">
        <v>47</v>
      </c>
      <c r="H540" s="79">
        <v>300003</v>
      </c>
      <c r="I540">
        <v>112.5</v>
      </c>
      <c r="J540">
        <v>1</v>
      </c>
      <c r="K540" t="s">
        <v>48</v>
      </c>
      <c r="L540" t="s">
        <v>47</v>
      </c>
      <c r="M540" s="52" t="s">
        <v>47</v>
      </c>
    </row>
    <row r="541" spans="1:13" x14ac:dyDescent="0.3">
      <c r="A541" t="s">
        <v>843</v>
      </c>
      <c r="B541">
        <v>21005055</v>
      </c>
      <c r="C541" t="s">
        <v>5162</v>
      </c>
      <c r="D541" t="s">
        <v>843</v>
      </c>
      <c r="E541">
        <v>21005055</v>
      </c>
      <c r="F541" t="s">
        <v>47</v>
      </c>
      <c r="H541" s="79">
        <v>300002</v>
      </c>
      <c r="I541">
        <v>120.83</v>
      </c>
      <c r="J541">
        <v>0</v>
      </c>
      <c r="K541" t="s">
        <v>61</v>
      </c>
      <c r="L541" t="s">
        <v>47</v>
      </c>
      <c r="M541" s="52" t="s">
        <v>47</v>
      </c>
    </row>
    <row r="542" spans="1:13" x14ac:dyDescent="0.3">
      <c r="A542" t="s">
        <v>844</v>
      </c>
      <c r="B542">
        <v>23174120</v>
      </c>
      <c r="C542" t="s">
        <v>5163</v>
      </c>
      <c r="D542" t="s">
        <v>844</v>
      </c>
      <c r="E542">
        <v>23174120</v>
      </c>
      <c r="F542" t="s">
        <v>59</v>
      </c>
      <c r="G542">
        <v>0</v>
      </c>
      <c r="H542" s="79">
        <v>300003</v>
      </c>
      <c r="I542">
        <v>112.5</v>
      </c>
      <c r="J542">
        <v>0</v>
      </c>
      <c r="K542" t="s">
        <v>48</v>
      </c>
      <c r="L542" t="s">
        <v>59</v>
      </c>
      <c r="M542" s="52" t="s">
        <v>59</v>
      </c>
    </row>
    <row r="543" spans="1:13" x14ac:dyDescent="0.3">
      <c r="A543" t="s">
        <v>4138</v>
      </c>
      <c r="B543">
        <v>10863416</v>
      </c>
      <c r="C543" t="s">
        <v>5164</v>
      </c>
      <c r="D543" t="s">
        <v>4138</v>
      </c>
      <c r="E543">
        <v>10863416</v>
      </c>
      <c r="F543" t="s">
        <v>47</v>
      </c>
      <c r="G543">
        <v>10</v>
      </c>
      <c r="H543" s="79">
        <v>300003</v>
      </c>
      <c r="I543">
        <v>112.5</v>
      </c>
      <c r="J543">
        <v>1</v>
      </c>
      <c r="K543" t="s">
        <v>48</v>
      </c>
      <c r="L543" t="s">
        <v>47</v>
      </c>
      <c r="M543" s="52" t="s">
        <v>59</v>
      </c>
    </row>
    <row r="544" spans="1:13" x14ac:dyDescent="0.3">
      <c r="A544" t="s">
        <v>847</v>
      </c>
      <c r="B544">
        <v>10862950</v>
      </c>
      <c r="C544" t="s">
        <v>846</v>
      </c>
      <c r="D544" t="s">
        <v>847</v>
      </c>
      <c r="E544">
        <v>10862950</v>
      </c>
      <c r="F544" t="s">
        <v>47</v>
      </c>
      <c r="G544">
        <v>5</v>
      </c>
      <c r="H544" s="79">
        <v>300003</v>
      </c>
      <c r="I544">
        <v>112.5</v>
      </c>
      <c r="J544">
        <v>0</v>
      </c>
      <c r="K544" t="s">
        <v>48</v>
      </c>
      <c r="L544" t="s">
        <v>47</v>
      </c>
      <c r="M544" s="52" t="s">
        <v>59</v>
      </c>
    </row>
    <row r="545" spans="1:13" x14ac:dyDescent="0.3">
      <c r="A545" t="s">
        <v>848</v>
      </c>
      <c r="B545">
        <v>10848792</v>
      </c>
      <c r="C545" t="s">
        <v>5165</v>
      </c>
      <c r="D545" t="s">
        <v>848</v>
      </c>
      <c r="E545">
        <v>10848792</v>
      </c>
      <c r="F545" t="s">
        <v>59</v>
      </c>
      <c r="G545">
        <v>3</v>
      </c>
      <c r="H545" s="79">
        <v>300002</v>
      </c>
      <c r="I545">
        <v>120.83</v>
      </c>
      <c r="J545">
        <v>0</v>
      </c>
      <c r="K545" t="s">
        <v>61</v>
      </c>
      <c r="L545" t="s">
        <v>59</v>
      </c>
      <c r="M545" s="52" t="s">
        <v>59</v>
      </c>
    </row>
    <row r="546" spans="1:13" x14ac:dyDescent="0.3">
      <c r="A546" t="s">
        <v>851</v>
      </c>
      <c r="B546">
        <v>10854935</v>
      </c>
      <c r="C546" t="s">
        <v>850</v>
      </c>
      <c r="D546" t="s">
        <v>851</v>
      </c>
      <c r="E546">
        <v>10854935</v>
      </c>
      <c r="F546" t="s">
        <v>47</v>
      </c>
      <c r="G546">
        <v>6</v>
      </c>
      <c r="H546" s="79">
        <v>300003</v>
      </c>
      <c r="I546">
        <v>112.5</v>
      </c>
      <c r="J546">
        <v>0</v>
      </c>
      <c r="K546" t="s">
        <v>48</v>
      </c>
      <c r="L546" t="s">
        <v>47</v>
      </c>
      <c r="M546" s="52" t="s">
        <v>59</v>
      </c>
    </row>
    <row r="547" spans="1:13" x14ac:dyDescent="0.3">
      <c r="A547" t="s">
        <v>852</v>
      </c>
      <c r="B547">
        <v>23001901</v>
      </c>
      <c r="C547" t="s">
        <v>5166</v>
      </c>
      <c r="D547" t="s">
        <v>852</v>
      </c>
      <c r="E547">
        <v>23001901</v>
      </c>
      <c r="F547" t="s">
        <v>59</v>
      </c>
      <c r="G547">
        <v>1</v>
      </c>
      <c r="H547" s="79">
        <v>300003</v>
      </c>
      <c r="I547">
        <v>112.5</v>
      </c>
      <c r="J547">
        <v>0</v>
      </c>
      <c r="K547" t="s">
        <v>48</v>
      </c>
      <c r="L547" t="s">
        <v>59</v>
      </c>
      <c r="M547" s="52" t="s">
        <v>59</v>
      </c>
    </row>
    <row r="548" spans="1:13" x14ac:dyDescent="0.3">
      <c r="A548" t="s">
        <v>853</v>
      </c>
      <c r="B548">
        <v>15383021</v>
      </c>
      <c r="C548" t="s">
        <v>5167</v>
      </c>
      <c r="D548" t="s">
        <v>853</v>
      </c>
      <c r="E548">
        <v>15383021</v>
      </c>
      <c r="F548" t="s">
        <v>59</v>
      </c>
      <c r="G548">
        <v>0</v>
      </c>
      <c r="H548" s="79">
        <v>300002</v>
      </c>
      <c r="I548">
        <v>120.83</v>
      </c>
      <c r="J548">
        <v>0</v>
      </c>
      <c r="K548" t="s">
        <v>61</v>
      </c>
      <c r="L548" t="s">
        <v>59</v>
      </c>
      <c r="M548" s="52" t="s">
        <v>59</v>
      </c>
    </row>
    <row r="549" spans="1:13" x14ac:dyDescent="0.3">
      <c r="A549" s="97" t="s">
        <v>854</v>
      </c>
      <c r="B549">
        <v>10977830</v>
      </c>
      <c r="C549" s="97" t="s">
        <v>3243</v>
      </c>
      <c r="D549" s="97" t="s">
        <v>854</v>
      </c>
      <c r="E549">
        <v>10977830</v>
      </c>
      <c r="F549" t="s">
        <v>47</v>
      </c>
      <c r="G549">
        <v>2</v>
      </c>
      <c r="I549">
        <v>137.5</v>
      </c>
      <c r="J549">
        <v>0</v>
      </c>
      <c r="K549" t="s">
        <v>4885</v>
      </c>
      <c r="L549" t="s">
        <v>47</v>
      </c>
      <c r="M549" s="52" t="s">
        <v>59</v>
      </c>
    </row>
    <row r="550" spans="1:13" x14ac:dyDescent="0.3">
      <c r="A550" t="s">
        <v>856</v>
      </c>
      <c r="B550">
        <v>23016186</v>
      </c>
      <c r="C550" t="s">
        <v>5168</v>
      </c>
      <c r="D550" t="s">
        <v>856</v>
      </c>
      <c r="E550">
        <v>23016186</v>
      </c>
      <c r="F550" t="s">
        <v>59</v>
      </c>
      <c r="G550">
        <v>0</v>
      </c>
      <c r="H550" s="79">
        <v>300003</v>
      </c>
      <c r="I550">
        <v>112.5</v>
      </c>
      <c r="J550">
        <v>0</v>
      </c>
      <c r="K550" t="s">
        <v>48</v>
      </c>
      <c r="L550" t="s">
        <v>59</v>
      </c>
      <c r="M550" s="52" t="s">
        <v>59</v>
      </c>
    </row>
    <row r="551" spans="1:13" x14ac:dyDescent="0.3">
      <c r="A551" t="s">
        <v>857</v>
      </c>
      <c r="B551">
        <v>23605440</v>
      </c>
      <c r="C551" t="s">
        <v>5169</v>
      </c>
      <c r="D551" t="s">
        <v>857</v>
      </c>
      <c r="E551">
        <v>23605440</v>
      </c>
      <c r="F551" t="s">
        <v>47</v>
      </c>
      <c r="G551">
        <v>0</v>
      </c>
      <c r="H551" s="79">
        <v>300003</v>
      </c>
      <c r="I551">
        <v>112.5</v>
      </c>
      <c r="J551">
        <v>0</v>
      </c>
      <c r="K551" t="s">
        <v>48</v>
      </c>
      <c r="L551" t="s">
        <v>47</v>
      </c>
      <c r="M551" s="52" t="s">
        <v>59</v>
      </c>
    </row>
    <row r="552" spans="1:13" x14ac:dyDescent="0.3">
      <c r="A552" t="s">
        <v>3458</v>
      </c>
      <c r="B552">
        <v>15348394</v>
      </c>
      <c r="C552" t="s">
        <v>3587</v>
      </c>
      <c r="D552" t="s">
        <v>3458</v>
      </c>
      <c r="E552">
        <v>15348394</v>
      </c>
      <c r="F552" t="s">
        <v>47</v>
      </c>
      <c r="G552">
        <v>0</v>
      </c>
      <c r="H552" s="79">
        <v>300003</v>
      </c>
      <c r="I552">
        <v>112.5</v>
      </c>
      <c r="J552">
        <v>0</v>
      </c>
      <c r="K552" t="s">
        <v>48</v>
      </c>
      <c r="L552" t="s">
        <v>47</v>
      </c>
      <c r="M552" s="52" t="s">
        <v>59</v>
      </c>
    </row>
    <row r="553" spans="1:13" x14ac:dyDescent="0.3">
      <c r="A553" t="s">
        <v>859</v>
      </c>
      <c r="B553">
        <v>10865084</v>
      </c>
      <c r="C553" t="s">
        <v>5170</v>
      </c>
      <c r="D553" t="s">
        <v>859</v>
      </c>
      <c r="E553">
        <v>10865084</v>
      </c>
      <c r="F553" t="s">
        <v>47</v>
      </c>
      <c r="G553">
        <v>5</v>
      </c>
      <c r="H553" s="79">
        <v>300003</v>
      </c>
      <c r="I553">
        <v>112.5</v>
      </c>
      <c r="J553">
        <v>0</v>
      </c>
      <c r="K553" t="s">
        <v>48</v>
      </c>
      <c r="L553" t="s">
        <v>47</v>
      </c>
      <c r="M553" s="52" t="s">
        <v>59</v>
      </c>
    </row>
    <row r="554" spans="1:13" x14ac:dyDescent="0.3">
      <c r="A554" t="s">
        <v>860</v>
      </c>
      <c r="B554">
        <v>11014390</v>
      </c>
      <c r="C554" t="s">
        <v>5171</v>
      </c>
      <c r="D554" t="s">
        <v>860</v>
      </c>
      <c r="E554">
        <v>11014390</v>
      </c>
      <c r="F554" t="s">
        <v>47</v>
      </c>
      <c r="H554" s="79">
        <v>300002</v>
      </c>
      <c r="I554">
        <v>120.83</v>
      </c>
      <c r="J554">
        <v>0</v>
      </c>
      <c r="K554" t="s">
        <v>61</v>
      </c>
      <c r="L554" t="s">
        <v>47</v>
      </c>
      <c r="M554" s="52" t="s">
        <v>47</v>
      </c>
    </row>
    <row r="555" spans="1:13" x14ac:dyDescent="0.3">
      <c r="A555" t="s">
        <v>861</v>
      </c>
      <c r="B555">
        <v>11016959</v>
      </c>
      <c r="C555" t="s">
        <v>5172</v>
      </c>
      <c r="D555" t="s">
        <v>861</v>
      </c>
      <c r="E555">
        <v>11016959</v>
      </c>
      <c r="F555" t="s">
        <v>47</v>
      </c>
      <c r="H555" s="79">
        <v>300003</v>
      </c>
      <c r="I555">
        <v>112.5</v>
      </c>
      <c r="J555">
        <v>0</v>
      </c>
      <c r="K555" t="s">
        <v>48</v>
      </c>
      <c r="L555" t="s">
        <v>47</v>
      </c>
      <c r="M555" s="52" t="s">
        <v>47</v>
      </c>
    </row>
    <row r="556" spans="1:13" x14ac:dyDescent="0.3">
      <c r="A556" t="s">
        <v>864</v>
      </c>
      <c r="B556">
        <v>10866545</v>
      </c>
      <c r="C556" t="s">
        <v>5173</v>
      </c>
      <c r="D556" t="s">
        <v>864</v>
      </c>
      <c r="E556">
        <v>10866545</v>
      </c>
      <c r="F556" t="s">
        <v>47</v>
      </c>
      <c r="G556">
        <v>0</v>
      </c>
      <c r="I556">
        <v>137.5</v>
      </c>
      <c r="J556">
        <v>2</v>
      </c>
      <c r="K556" t="s">
        <v>77</v>
      </c>
      <c r="L556" t="s">
        <v>47</v>
      </c>
      <c r="M556" s="52" t="s">
        <v>47</v>
      </c>
    </row>
    <row r="557" spans="1:13" x14ac:dyDescent="0.3">
      <c r="A557" t="s">
        <v>4139</v>
      </c>
      <c r="B557">
        <v>21008861</v>
      </c>
      <c r="C557" t="s">
        <v>5174</v>
      </c>
      <c r="D557" t="s">
        <v>4139</v>
      </c>
      <c r="E557">
        <v>21008861</v>
      </c>
      <c r="F557" t="s">
        <v>47</v>
      </c>
      <c r="G557">
        <v>0</v>
      </c>
      <c r="H557" s="79">
        <v>300003</v>
      </c>
      <c r="I557">
        <v>112.5</v>
      </c>
      <c r="J557">
        <v>0</v>
      </c>
      <c r="K557" t="s">
        <v>48</v>
      </c>
      <c r="L557" t="s">
        <v>47</v>
      </c>
      <c r="M557" s="52" t="s">
        <v>59</v>
      </c>
    </row>
    <row r="558" spans="1:13" x14ac:dyDescent="0.3">
      <c r="A558" t="s">
        <v>865</v>
      </c>
      <c r="B558">
        <v>10861072</v>
      </c>
      <c r="C558" t="s">
        <v>5175</v>
      </c>
      <c r="D558" t="s">
        <v>865</v>
      </c>
      <c r="E558">
        <v>10861072</v>
      </c>
      <c r="F558" t="s">
        <v>47</v>
      </c>
      <c r="G558">
        <v>3</v>
      </c>
      <c r="I558">
        <v>137.5</v>
      </c>
      <c r="J558">
        <v>2</v>
      </c>
      <c r="K558" t="s">
        <v>77</v>
      </c>
      <c r="L558" t="s">
        <v>47</v>
      </c>
      <c r="M558" s="52" t="s">
        <v>59</v>
      </c>
    </row>
    <row r="559" spans="1:13" x14ac:dyDescent="0.3">
      <c r="A559" t="s">
        <v>867</v>
      </c>
      <c r="B559">
        <v>24013223</v>
      </c>
      <c r="C559" t="s">
        <v>866</v>
      </c>
      <c r="D559" t="s">
        <v>867</v>
      </c>
      <c r="E559">
        <v>24013223</v>
      </c>
      <c r="F559" t="s">
        <v>47</v>
      </c>
      <c r="G559">
        <v>0</v>
      </c>
      <c r="H559" s="79">
        <v>300003</v>
      </c>
      <c r="I559">
        <v>112.5</v>
      </c>
      <c r="J559">
        <v>0</v>
      </c>
      <c r="K559" t="s">
        <v>48</v>
      </c>
      <c r="L559" t="s">
        <v>47</v>
      </c>
      <c r="M559" s="52" t="s">
        <v>59</v>
      </c>
    </row>
    <row r="560" spans="1:13" x14ac:dyDescent="0.3">
      <c r="A560" t="s">
        <v>869</v>
      </c>
      <c r="B560">
        <v>10839958</v>
      </c>
      <c r="C560" t="s">
        <v>868</v>
      </c>
      <c r="D560" t="s">
        <v>869</v>
      </c>
      <c r="E560">
        <v>10839958</v>
      </c>
      <c r="F560" t="s">
        <v>59</v>
      </c>
      <c r="G560">
        <v>0</v>
      </c>
      <c r="H560" s="79">
        <v>300001</v>
      </c>
      <c r="I560">
        <v>129.75</v>
      </c>
      <c r="J560">
        <v>0</v>
      </c>
      <c r="K560" t="s">
        <v>118</v>
      </c>
      <c r="L560" t="s">
        <v>59</v>
      </c>
      <c r="M560" s="52" t="s">
        <v>59</v>
      </c>
    </row>
    <row r="561" spans="1:13" x14ac:dyDescent="0.3">
      <c r="A561" s="97" t="s">
        <v>4140</v>
      </c>
      <c r="B561">
        <v>11019015</v>
      </c>
      <c r="C561" s="97" t="s">
        <v>3713</v>
      </c>
      <c r="D561" s="97" t="s">
        <v>4140</v>
      </c>
      <c r="E561">
        <v>11019015</v>
      </c>
      <c r="F561" t="s">
        <v>47</v>
      </c>
      <c r="I561">
        <v>129.16999999999999</v>
      </c>
      <c r="J561">
        <v>1</v>
      </c>
      <c r="K561" t="s">
        <v>4887</v>
      </c>
      <c r="L561" t="s">
        <v>47</v>
      </c>
      <c r="M561" s="52" t="s">
        <v>47</v>
      </c>
    </row>
    <row r="562" spans="1:13" x14ac:dyDescent="0.3">
      <c r="A562" t="s">
        <v>3459</v>
      </c>
      <c r="B562">
        <v>21010496</v>
      </c>
      <c r="C562" t="s">
        <v>3588</v>
      </c>
      <c r="D562" t="s">
        <v>3459</v>
      </c>
      <c r="E562">
        <v>21010496</v>
      </c>
      <c r="F562" t="s">
        <v>47</v>
      </c>
      <c r="G562">
        <v>0</v>
      </c>
      <c r="H562" s="79">
        <v>300003</v>
      </c>
      <c r="I562">
        <v>112.5</v>
      </c>
      <c r="J562">
        <v>0</v>
      </c>
      <c r="K562" t="s">
        <v>48</v>
      </c>
      <c r="L562" t="s">
        <v>47</v>
      </c>
      <c r="M562" s="52" t="s">
        <v>47</v>
      </c>
    </row>
    <row r="563" spans="1:13" x14ac:dyDescent="0.3">
      <c r="A563" t="s">
        <v>870</v>
      </c>
      <c r="B563">
        <v>10861404</v>
      </c>
      <c r="C563" t="s">
        <v>5176</v>
      </c>
      <c r="D563" t="s">
        <v>870</v>
      </c>
      <c r="E563">
        <v>10861404</v>
      </c>
      <c r="F563" t="s">
        <v>47</v>
      </c>
      <c r="G563">
        <v>2</v>
      </c>
      <c r="I563">
        <v>129.16999999999999</v>
      </c>
      <c r="J563">
        <v>1</v>
      </c>
      <c r="K563" t="s">
        <v>86</v>
      </c>
      <c r="L563" t="s">
        <v>47</v>
      </c>
      <c r="M563" s="52" t="s">
        <v>59</v>
      </c>
    </row>
    <row r="564" spans="1:13" x14ac:dyDescent="0.3">
      <c r="A564" t="s">
        <v>872</v>
      </c>
      <c r="B564">
        <v>10856977</v>
      </c>
      <c r="C564" t="s">
        <v>871</v>
      </c>
      <c r="D564" t="s">
        <v>872</v>
      </c>
      <c r="E564">
        <v>10856977</v>
      </c>
      <c r="F564" t="s">
        <v>59</v>
      </c>
      <c r="G564">
        <v>1</v>
      </c>
      <c r="H564" s="79">
        <v>300003</v>
      </c>
      <c r="I564">
        <v>112.5</v>
      </c>
      <c r="J564">
        <v>0</v>
      </c>
      <c r="K564" t="s">
        <v>48</v>
      </c>
      <c r="L564" t="s">
        <v>59</v>
      </c>
      <c r="M564" s="52" t="s">
        <v>59</v>
      </c>
    </row>
    <row r="565" spans="1:13" x14ac:dyDescent="0.3">
      <c r="A565" t="s">
        <v>873</v>
      </c>
      <c r="B565">
        <v>23778082</v>
      </c>
      <c r="C565" t="s">
        <v>5177</v>
      </c>
      <c r="D565" t="s">
        <v>873</v>
      </c>
      <c r="E565">
        <v>23778082</v>
      </c>
      <c r="F565" t="s">
        <v>47</v>
      </c>
      <c r="H565" s="79">
        <v>300002</v>
      </c>
      <c r="I565">
        <v>120.83</v>
      </c>
      <c r="J565">
        <v>0</v>
      </c>
      <c r="K565" t="s">
        <v>61</v>
      </c>
      <c r="L565" t="s">
        <v>47</v>
      </c>
      <c r="M565" s="52" t="s">
        <v>47</v>
      </c>
    </row>
    <row r="566" spans="1:13" x14ac:dyDescent="0.3">
      <c r="A566" t="s">
        <v>876</v>
      </c>
      <c r="B566">
        <v>23241778</v>
      </c>
      <c r="C566" t="s">
        <v>875</v>
      </c>
      <c r="D566" t="s">
        <v>876</v>
      </c>
      <c r="E566">
        <v>23241778</v>
      </c>
      <c r="F566" t="s">
        <v>59</v>
      </c>
      <c r="G566">
        <v>0</v>
      </c>
      <c r="H566" s="79">
        <v>300003</v>
      </c>
      <c r="I566">
        <v>112.5</v>
      </c>
      <c r="J566">
        <v>0</v>
      </c>
      <c r="K566" t="s">
        <v>48</v>
      </c>
      <c r="L566" t="s">
        <v>59</v>
      </c>
      <c r="M566" s="52" t="s">
        <v>59</v>
      </c>
    </row>
    <row r="567" spans="1:13" x14ac:dyDescent="0.3">
      <c r="A567" t="s">
        <v>877</v>
      </c>
      <c r="B567">
        <v>16112039</v>
      </c>
      <c r="C567" t="s">
        <v>5178</v>
      </c>
      <c r="D567" t="s">
        <v>877</v>
      </c>
      <c r="E567">
        <v>16112039</v>
      </c>
      <c r="F567" t="s">
        <v>47</v>
      </c>
      <c r="G567">
        <v>2</v>
      </c>
      <c r="H567" s="79">
        <v>300003</v>
      </c>
      <c r="I567">
        <v>112.5</v>
      </c>
      <c r="J567">
        <v>2</v>
      </c>
      <c r="K567" t="s">
        <v>48</v>
      </c>
      <c r="L567" t="s">
        <v>47</v>
      </c>
      <c r="M567" s="52" t="s">
        <v>47</v>
      </c>
    </row>
    <row r="568" spans="1:13" x14ac:dyDescent="0.3">
      <c r="A568" t="s">
        <v>879</v>
      </c>
      <c r="B568">
        <v>24019515</v>
      </c>
      <c r="C568" t="s">
        <v>878</v>
      </c>
      <c r="D568" t="s">
        <v>879</v>
      </c>
      <c r="E568">
        <v>24019515</v>
      </c>
      <c r="F568" t="s">
        <v>47</v>
      </c>
      <c r="G568">
        <v>0</v>
      </c>
      <c r="H568" s="79">
        <v>300003</v>
      </c>
      <c r="I568">
        <v>112.5</v>
      </c>
      <c r="J568">
        <v>0</v>
      </c>
      <c r="K568" t="s">
        <v>48</v>
      </c>
      <c r="L568" t="s">
        <v>47</v>
      </c>
      <c r="M568" s="52" t="s">
        <v>59</v>
      </c>
    </row>
    <row r="569" spans="1:13" x14ac:dyDescent="0.3">
      <c r="A569" t="s">
        <v>881</v>
      </c>
      <c r="B569">
        <v>15385862</v>
      </c>
      <c r="C569" t="s">
        <v>880</v>
      </c>
      <c r="D569" t="s">
        <v>881</v>
      </c>
      <c r="E569">
        <v>15385862</v>
      </c>
      <c r="F569" t="s">
        <v>47</v>
      </c>
      <c r="G569">
        <v>1</v>
      </c>
      <c r="H569" s="79">
        <v>300003</v>
      </c>
      <c r="I569">
        <v>112.5</v>
      </c>
      <c r="J569">
        <v>0</v>
      </c>
      <c r="K569" t="s">
        <v>48</v>
      </c>
      <c r="L569" t="s">
        <v>47</v>
      </c>
      <c r="M569" s="52" t="s">
        <v>59</v>
      </c>
    </row>
    <row r="570" spans="1:13" x14ac:dyDescent="0.3">
      <c r="A570" t="s">
        <v>882</v>
      </c>
      <c r="B570">
        <v>23361003</v>
      </c>
      <c r="C570" t="s">
        <v>5179</v>
      </c>
      <c r="D570" t="s">
        <v>882</v>
      </c>
      <c r="E570">
        <v>23361003</v>
      </c>
      <c r="F570" t="s">
        <v>47</v>
      </c>
      <c r="G570">
        <v>1</v>
      </c>
      <c r="I570">
        <v>129.16999999999999</v>
      </c>
      <c r="J570">
        <v>1</v>
      </c>
      <c r="K570" t="s">
        <v>86</v>
      </c>
      <c r="L570" t="s">
        <v>47</v>
      </c>
      <c r="M570" s="52" t="s">
        <v>59</v>
      </c>
    </row>
    <row r="571" spans="1:13" x14ac:dyDescent="0.3">
      <c r="A571" t="s">
        <v>884</v>
      </c>
      <c r="B571">
        <v>23023213</v>
      </c>
      <c r="C571" t="s">
        <v>5180</v>
      </c>
      <c r="D571" t="s">
        <v>884</v>
      </c>
      <c r="E571">
        <v>23023213</v>
      </c>
      <c r="F571" t="s">
        <v>59</v>
      </c>
      <c r="G571">
        <v>0</v>
      </c>
      <c r="H571" s="79">
        <v>300003</v>
      </c>
      <c r="I571">
        <v>112.5</v>
      </c>
      <c r="J571">
        <v>0</v>
      </c>
      <c r="K571" t="s">
        <v>48</v>
      </c>
      <c r="L571" t="s">
        <v>59</v>
      </c>
      <c r="M571" s="52" t="s">
        <v>59</v>
      </c>
    </row>
    <row r="572" spans="1:13" x14ac:dyDescent="0.3">
      <c r="A572" t="s">
        <v>885</v>
      </c>
      <c r="B572">
        <v>23860006</v>
      </c>
      <c r="C572" t="s">
        <v>5181</v>
      </c>
      <c r="D572" t="s">
        <v>885</v>
      </c>
      <c r="E572">
        <v>23860006</v>
      </c>
      <c r="F572" t="s">
        <v>47</v>
      </c>
      <c r="G572">
        <v>0</v>
      </c>
      <c r="H572" s="79">
        <v>300002</v>
      </c>
      <c r="I572">
        <v>120.83</v>
      </c>
      <c r="J572">
        <v>0</v>
      </c>
      <c r="K572" t="s">
        <v>61</v>
      </c>
      <c r="L572" t="s">
        <v>47</v>
      </c>
      <c r="M572" s="52" t="s">
        <v>59</v>
      </c>
    </row>
    <row r="573" spans="1:13" x14ac:dyDescent="0.3">
      <c r="A573" t="s">
        <v>886</v>
      </c>
      <c r="B573">
        <v>21005653</v>
      </c>
      <c r="C573" t="s">
        <v>5182</v>
      </c>
      <c r="D573" t="s">
        <v>886</v>
      </c>
      <c r="E573">
        <v>21005653</v>
      </c>
      <c r="F573" t="s">
        <v>47</v>
      </c>
      <c r="G573">
        <v>0</v>
      </c>
      <c r="H573" s="79">
        <v>300002</v>
      </c>
      <c r="I573">
        <v>120.83</v>
      </c>
      <c r="J573">
        <v>0</v>
      </c>
      <c r="K573" t="s">
        <v>61</v>
      </c>
      <c r="L573" t="s">
        <v>47</v>
      </c>
      <c r="M573" s="52" t="s">
        <v>47</v>
      </c>
    </row>
    <row r="574" spans="1:13" x14ac:dyDescent="0.3">
      <c r="A574" t="s">
        <v>887</v>
      </c>
      <c r="B574">
        <v>23725152</v>
      </c>
      <c r="C574" t="s">
        <v>5183</v>
      </c>
      <c r="D574" t="s">
        <v>887</v>
      </c>
      <c r="E574">
        <v>23725152</v>
      </c>
      <c r="F574" t="s">
        <v>47</v>
      </c>
      <c r="G574">
        <v>0</v>
      </c>
      <c r="H574" s="79">
        <v>300003</v>
      </c>
      <c r="I574">
        <v>112.5</v>
      </c>
      <c r="J574">
        <v>0</v>
      </c>
      <c r="K574" t="s">
        <v>48</v>
      </c>
      <c r="L574" t="s">
        <v>47</v>
      </c>
      <c r="M574" s="52" t="s">
        <v>59</v>
      </c>
    </row>
    <row r="575" spans="1:13" x14ac:dyDescent="0.3">
      <c r="A575" t="s">
        <v>888</v>
      </c>
      <c r="B575">
        <v>23268231</v>
      </c>
      <c r="C575" t="s">
        <v>5184</v>
      </c>
      <c r="D575" t="s">
        <v>888</v>
      </c>
      <c r="E575">
        <v>23268231</v>
      </c>
      <c r="F575" t="s">
        <v>47</v>
      </c>
      <c r="G575">
        <v>0</v>
      </c>
      <c r="H575" s="79">
        <v>300002</v>
      </c>
      <c r="I575">
        <v>120.83</v>
      </c>
      <c r="J575">
        <v>0</v>
      </c>
      <c r="K575" t="s">
        <v>61</v>
      </c>
      <c r="L575" t="s">
        <v>47</v>
      </c>
      <c r="M575" s="52" t="s">
        <v>59</v>
      </c>
    </row>
    <row r="576" spans="1:13" x14ac:dyDescent="0.3">
      <c r="A576" t="s">
        <v>889</v>
      </c>
      <c r="B576">
        <v>23489269</v>
      </c>
      <c r="C576" t="s">
        <v>5185</v>
      </c>
      <c r="D576" t="s">
        <v>889</v>
      </c>
      <c r="E576">
        <v>23489269</v>
      </c>
      <c r="F576" t="s">
        <v>47</v>
      </c>
      <c r="H576" s="79">
        <v>300003</v>
      </c>
      <c r="I576">
        <v>112.5</v>
      </c>
      <c r="J576">
        <v>0</v>
      </c>
      <c r="K576" t="s">
        <v>48</v>
      </c>
      <c r="L576" t="s">
        <v>47</v>
      </c>
      <c r="M576" s="52" t="s">
        <v>47</v>
      </c>
    </row>
    <row r="577" spans="1:13" x14ac:dyDescent="0.3">
      <c r="A577" t="s">
        <v>891</v>
      </c>
      <c r="B577">
        <v>10837762</v>
      </c>
      <c r="C577" t="s">
        <v>890</v>
      </c>
      <c r="D577" t="s">
        <v>891</v>
      </c>
      <c r="E577">
        <v>10837762</v>
      </c>
      <c r="F577" t="s">
        <v>47</v>
      </c>
      <c r="G577">
        <v>1</v>
      </c>
      <c r="H577" s="79">
        <v>300003</v>
      </c>
      <c r="I577">
        <v>112.5</v>
      </c>
      <c r="J577">
        <v>2</v>
      </c>
      <c r="K577" t="s">
        <v>48</v>
      </c>
      <c r="L577" t="s">
        <v>47</v>
      </c>
      <c r="M577" s="52" t="s">
        <v>47</v>
      </c>
    </row>
    <row r="578" spans="1:13" x14ac:dyDescent="0.3">
      <c r="A578" t="s">
        <v>892</v>
      </c>
      <c r="B578">
        <v>10982016</v>
      </c>
      <c r="C578" t="s">
        <v>5186</v>
      </c>
      <c r="D578" t="s">
        <v>892</v>
      </c>
      <c r="E578">
        <v>10982016</v>
      </c>
      <c r="F578" t="s">
        <v>47</v>
      </c>
      <c r="H578" s="79">
        <v>300002</v>
      </c>
      <c r="I578">
        <v>120.83</v>
      </c>
      <c r="J578">
        <v>0</v>
      </c>
      <c r="K578" t="s">
        <v>61</v>
      </c>
      <c r="L578" t="s">
        <v>47</v>
      </c>
      <c r="M578" s="52" t="s">
        <v>47</v>
      </c>
    </row>
    <row r="579" spans="1:13" x14ac:dyDescent="0.3">
      <c r="A579" t="s">
        <v>4141</v>
      </c>
      <c r="B579">
        <v>23563984</v>
      </c>
      <c r="C579" t="s">
        <v>5187</v>
      </c>
      <c r="D579" t="s">
        <v>4141</v>
      </c>
      <c r="E579">
        <v>23563984</v>
      </c>
      <c r="F579" t="s">
        <v>47</v>
      </c>
      <c r="G579">
        <v>2</v>
      </c>
      <c r="H579" s="79">
        <v>300003</v>
      </c>
      <c r="I579">
        <v>112.5</v>
      </c>
      <c r="J579">
        <v>0</v>
      </c>
      <c r="K579" t="s">
        <v>48</v>
      </c>
      <c r="L579" t="s">
        <v>47</v>
      </c>
      <c r="M579" s="52" t="s">
        <v>59</v>
      </c>
    </row>
    <row r="580" spans="1:13" x14ac:dyDescent="0.3">
      <c r="A580" t="s">
        <v>3460</v>
      </c>
      <c r="B580">
        <v>21010333</v>
      </c>
      <c r="C580" t="s">
        <v>3589</v>
      </c>
      <c r="D580" t="s">
        <v>3460</v>
      </c>
      <c r="E580">
        <v>21010333</v>
      </c>
      <c r="F580" t="s">
        <v>47</v>
      </c>
      <c r="G580">
        <v>0</v>
      </c>
      <c r="H580" s="79">
        <v>300003</v>
      </c>
      <c r="I580">
        <v>112.5</v>
      </c>
      <c r="J580">
        <v>0</v>
      </c>
      <c r="K580" t="s">
        <v>48</v>
      </c>
      <c r="L580" t="s">
        <v>47</v>
      </c>
      <c r="M580" s="52" t="s">
        <v>59</v>
      </c>
    </row>
    <row r="581" spans="1:13" x14ac:dyDescent="0.3">
      <c r="A581" t="s">
        <v>896</v>
      </c>
      <c r="B581">
        <v>10859658</v>
      </c>
      <c r="C581" t="s">
        <v>3714</v>
      </c>
      <c r="D581" t="s">
        <v>896</v>
      </c>
      <c r="E581">
        <v>10859658</v>
      </c>
      <c r="F581" t="s">
        <v>47</v>
      </c>
      <c r="G581">
        <v>3</v>
      </c>
      <c r="I581">
        <v>129.16999999999999</v>
      </c>
      <c r="J581">
        <v>1</v>
      </c>
      <c r="K581" t="s">
        <v>86</v>
      </c>
      <c r="L581" t="s">
        <v>47</v>
      </c>
      <c r="M581" s="52" t="s">
        <v>59</v>
      </c>
    </row>
    <row r="582" spans="1:13" x14ac:dyDescent="0.3">
      <c r="A582" t="s">
        <v>898</v>
      </c>
      <c r="B582">
        <v>10858130</v>
      </c>
      <c r="C582" t="s">
        <v>897</v>
      </c>
      <c r="D582" t="s">
        <v>898</v>
      </c>
      <c r="E582">
        <v>10858130</v>
      </c>
      <c r="F582" t="s">
        <v>59</v>
      </c>
      <c r="G582">
        <v>1</v>
      </c>
      <c r="H582" s="79">
        <v>300003</v>
      </c>
      <c r="I582">
        <v>112.5</v>
      </c>
      <c r="J582">
        <v>2</v>
      </c>
      <c r="K582" t="s">
        <v>48</v>
      </c>
      <c r="L582" t="s">
        <v>59</v>
      </c>
      <c r="M582" s="52" t="s">
        <v>59</v>
      </c>
    </row>
    <row r="583" spans="1:13" x14ac:dyDescent="0.3">
      <c r="A583" t="s">
        <v>3461</v>
      </c>
      <c r="B583">
        <v>23780995</v>
      </c>
      <c r="C583" t="s">
        <v>3590</v>
      </c>
      <c r="D583" t="s">
        <v>3461</v>
      </c>
      <c r="E583">
        <v>23780995</v>
      </c>
      <c r="F583" t="s">
        <v>47</v>
      </c>
      <c r="G583">
        <v>2</v>
      </c>
      <c r="H583" s="79">
        <v>300003</v>
      </c>
      <c r="I583">
        <v>112.5</v>
      </c>
      <c r="J583">
        <v>0</v>
      </c>
      <c r="K583" t="s">
        <v>48</v>
      </c>
      <c r="L583" t="s">
        <v>47</v>
      </c>
      <c r="M583" s="52" t="s">
        <v>59</v>
      </c>
    </row>
    <row r="584" spans="1:13" x14ac:dyDescent="0.3">
      <c r="A584" t="s">
        <v>902</v>
      </c>
      <c r="B584">
        <v>10841808</v>
      </c>
      <c r="C584" t="s">
        <v>901</v>
      </c>
      <c r="D584" t="s">
        <v>902</v>
      </c>
      <c r="E584">
        <v>10841808</v>
      </c>
      <c r="F584" t="s">
        <v>47</v>
      </c>
      <c r="G584">
        <v>1</v>
      </c>
      <c r="H584" s="79">
        <v>300003</v>
      </c>
      <c r="I584">
        <v>112.5</v>
      </c>
      <c r="J584">
        <v>2</v>
      </c>
      <c r="K584" t="s">
        <v>48</v>
      </c>
      <c r="L584" t="s">
        <v>47</v>
      </c>
      <c r="M584" s="52" t="s">
        <v>47</v>
      </c>
    </row>
    <row r="585" spans="1:13" x14ac:dyDescent="0.3">
      <c r="A585" t="s">
        <v>903</v>
      </c>
      <c r="B585">
        <v>10839197</v>
      </c>
      <c r="C585" t="s">
        <v>5188</v>
      </c>
      <c r="D585" t="s">
        <v>903</v>
      </c>
      <c r="E585">
        <v>10839197</v>
      </c>
      <c r="F585" t="s">
        <v>47</v>
      </c>
      <c r="G585">
        <v>1</v>
      </c>
      <c r="I585">
        <v>129.75</v>
      </c>
      <c r="J585">
        <v>0</v>
      </c>
      <c r="K585" t="s">
        <v>86</v>
      </c>
      <c r="L585" t="s">
        <v>47</v>
      </c>
      <c r="M585" s="52" t="s">
        <v>59</v>
      </c>
    </row>
    <row r="586" spans="1:13" x14ac:dyDescent="0.3">
      <c r="A586" t="s">
        <v>904</v>
      </c>
      <c r="B586">
        <v>10862375</v>
      </c>
      <c r="C586" t="s">
        <v>5189</v>
      </c>
      <c r="D586" t="s">
        <v>904</v>
      </c>
      <c r="E586">
        <v>10862375</v>
      </c>
      <c r="F586" t="s">
        <v>47</v>
      </c>
      <c r="G586">
        <v>5</v>
      </c>
      <c r="I586">
        <v>120.83</v>
      </c>
      <c r="J586">
        <v>3</v>
      </c>
      <c r="K586" t="s">
        <v>70</v>
      </c>
      <c r="L586" t="s">
        <v>47</v>
      </c>
      <c r="M586" s="52" t="s">
        <v>59</v>
      </c>
    </row>
    <row r="587" spans="1:13" x14ac:dyDescent="0.3">
      <c r="A587" t="s">
        <v>905</v>
      </c>
      <c r="B587">
        <v>21004868</v>
      </c>
      <c r="C587" t="s">
        <v>3246</v>
      </c>
      <c r="D587" t="s">
        <v>905</v>
      </c>
      <c r="E587">
        <v>21004868</v>
      </c>
      <c r="F587" t="s">
        <v>47</v>
      </c>
      <c r="G587">
        <v>0</v>
      </c>
      <c r="H587" s="79">
        <v>300003</v>
      </c>
      <c r="I587">
        <v>112.5</v>
      </c>
      <c r="J587">
        <v>1</v>
      </c>
      <c r="K587" t="s">
        <v>48</v>
      </c>
      <c r="L587" t="s">
        <v>47</v>
      </c>
      <c r="M587" s="52" t="s">
        <v>47</v>
      </c>
    </row>
    <row r="588" spans="1:13" x14ac:dyDescent="0.3">
      <c r="A588" t="s">
        <v>906</v>
      </c>
      <c r="B588">
        <v>15220582</v>
      </c>
      <c r="C588" t="s">
        <v>5190</v>
      </c>
      <c r="D588" t="s">
        <v>906</v>
      </c>
      <c r="E588">
        <v>15220582</v>
      </c>
      <c r="F588" t="s">
        <v>47</v>
      </c>
      <c r="G588">
        <v>0</v>
      </c>
      <c r="H588" s="79">
        <v>300003</v>
      </c>
      <c r="I588">
        <v>112.5</v>
      </c>
      <c r="J588">
        <v>0</v>
      </c>
      <c r="K588" t="s">
        <v>48</v>
      </c>
      <c r="L588" t="s">
        <v>47</v>
      </c>
      <c r="M588" s="52" t="s">
        <v>47</v>
      </c>
    </row>
    <row r="589" spans="1:13" x14ac:dyDescent="0.3">
      <c r="A589" t="s">
        <v>3462</v>
      </c>
      <c r="B589">
        <v>21010551</v>
      </c>
      <c r="C589" t="s">
        <v>3591</v>
      </c>
      <c r="D589" t="s">
        <v>3462</v>
      </c>
      <c r="E589">
        <v>21010551</v>
      </c>
      <c r="F589" t="s">
        <v>47</v>
      </c>
      <c r="G589">
        <v>0</v>
      </c>
      <c r="H589" s="79">
        <v>300003</v>
      </c>
      <c r="I589">
        <v>112.5</v>
      </c>
      <c r="J589">
        <v>0</v>
      </c>
      <c r="K589" t="s">
        <v>48</v>
      </c>
      <c r="L589" t="s">
        <v>47</v>
      </c>
      <c r="M589" s="52" t="s">
        <v>59</v>
      </c>
    </row>
    <row r="590" spans="1:13" x14ac:dyDescent="0.3">
      <c r="A590" t="s">
        <v>909</v>
      </c>
      <c r="B590">
        <v>16020022</v>
      </c>
      <c r="C590" t="s">
        <v>3248</v>
      </c>
      <c r="D590" t="s">
        <v>909</v>
      </c>
      <c r="E590">
        <v>16020022</v>
      </c>
      <c r="F590" t="s">
        <v>47</v>
      </c>
      <c r="G590">
        <v>0</v>
      </c>
      <c r="H590" s="79">
        <v>300003</v>
      </c>
      <c r="I590">
        <v>112.5</v>
      </c>
      <c r="J590">
        <v>0</v>
      </c>
      <c r="K590" t="s">
        <v>48</v>
      </c>
      <c r="L590" t="s">
        <v>47</v>
      </c>
      <c r="M590" s="52" t="s">
        <v>47</v>
      </c>
    </row>
    <row r="591" spans="1:13" x14ac:dyDescent="0.3">
      <c r="A591" t="s">
        <v>911</v>
      </c>
      <c r="B591">
        <v>10858247</v>
      </c>
      <c r="C591" t="s">
        <v>5191</v>
      </c>
      <c r="D591" t="s">
        <v>911</v>
      </c>
      <c r="E591">
        <v>10858247</v>
      </c>
      <c r="F591" t="s">
        <v>47</v>
      </c>
      <c r="I591">
        <v>120.83</v>
      </c>
      <c r="J591">
        <v>1</v>
      </c>
      <c r="K591" t="s">
        <v>70</v>
      </c>
      <c r="L591" t="s">
        <v>47</v>
      </c>
      <c r="M591" s="52" t="s">
        <v>47</v>
      </c>
    </row>
    <row r="592" spans="1:13" x14ac:dyDescent="0.3">
      <c r="A592" t="s">
        <v>910</v>
      </c>
      <c r="B592">
        <v>23853901</v>
      </c>
      <c r="C592" t="s">
        <v>5192</v>
      </c>
      <c r="D592" t="s">
        <v>910</v>
      </c>
      <c r="E592">
        <v>23853901</v>
      </c>
      <c r="F592" t="s">
        <v>47</v>
      </c>
      <c r="G592">
        <v>0</v>
      </c>
      <c r="H592" s="79">
        <v>300003</v>
      </c>
      <c r="I592">
        <v>112.5</v>
      </c>
      <c r="J592">
        <v>0</v>
      </c>
      <c r="K592" t="s">
        <v>48</v>
      </c>
      <c r="L592" t="s">
        <v>47</v>
      </c>
      <c r="M592" s="52" t="s">
        <v>59</v>
      </c>
    </row>
    <row r="593" spans="1:13" x14ac:dyDescent="0.3">
      <c r="A593" t="s">
        <v>4142</v>
      </c>
      <c r="B593">
        <v>10847791</v>
      </c>
      <c r="C593" t="s">
        <v>3715</v>
      </c>
      <c r="D593" t="s">
        <v>4142</v>
      </c>
      <c r="E593">
        <v>10847791</v>
      </c>
      <c r="F593" t="s">
        <v>47</v>
      </c>
      <c r="G593">
        <v>0</v>
      </c>
      <c r="I593">
        <v>137.5</v>
      </c>
      <c r="J593">
        <v>1</v>
      </c>
      <c r="K593" t="s">
        <v>4885</v>
      </c>
      <c r="L593" t="s">
        <v>47</v>
      </c>
      <c r="M593" s="52" t="s">
        <v>59</v>
      </c>
    </row>
    <row r="594" spans="1:13" x14ac:dyDescent="0.3">
      <c r="A594" t="s">
        <v>912</v>
      </c>
      <c r="B594">
        <v>15006087</v>
      </c>
      <c r="C594" t="s">
        <v>3249</v>
      </c>
      <c r="D594" t="s">
        <v>912</v>
      </c>
      <c r="E594">
        <v>15006087</v>
      </c>
      <c r="F594" t="s">
        <v>47</v>
      </c>
      <c r="G594">
        <v>2</v>
      </c>
      <c r="H594" s="79">
        <v>300003</v>
      </c>
      <c r="I594">
        <v>112.5</v>
      </c>
      <c r="J594">
        <v>0</v>
      </c>
      <c r="K594" t="s">
        <v>48</v>
      </c>
      <c r="L594" t="s">
        <v>47</v>
      </c>
      <c r="M594" s="52" t="s">
        <v>59</v>
      </c>
    </row>
    <row r="595" spans="1:13" x14ac:dyDescent="0.3">
      <c r="A595" t="s">
        <v>913</v>
      </c>
      <c r="B595">
        <v>23057226</v>
      </c>
      <c r="C595" t="s">
        <v>5193</v>
      </c>
      <c r="D595" t="s">
        <v>913</v>
      </c>
      <c r="E595">
        <v>23057226</v>
      </c>
      <c r="F595" t="s">
        <v>59</v>
      </c>
      <c r="G595">
        <v>0</v>
      </c>
      <c r="H595" s="79">
        <v>300001</v>
      </c>
      <c r="I595">
        <v>129.16999999999999</v>
      </c>
      <c r="J595">
        <v>0</v>
      </c>
      <c r="K595" t="s">
        <v>118</v>
      </c>
      <c r="L595" t="s">
        <v>59</v>
      </c>
      <c r="M595" s="52" t="s">
        <v>59</v>
      </c>
    </row>
    <row r="596" spans="1:13" x14ac:dyDescent="0.3">
      <c r="A596" t="s">
        <v>914</v>
      </c>
      <c r="B596">
        <v>21007875</v>
      </c>
      <c r="C596" t="s">
        <v>5194</v>
      </c>
      <c r="D596" t="s">
        <v>914</v>
      </c>
      <c r="E596">
        <v>21007875</v>
      </c>
      <c r="F596" t="s">
        <v>47</v>
      </c>
      <c r="G596">
        <v>0</v>
      </c>
      <c r="H596" s="79">
        <v>300003</v>
      </c>
      <c r="I596">
        <v>112.5</v>
      </c>
      <c r="J596">
        <v>0</v>
      </c>
      <c r="K596" t="s">
        <v>48</v>
      </c>
      <c r="L596" t="s">
        <v>47</v>
      </c>
      <c r="M596" s="52" t="s">
        <v>47</v>
      </c>
    </row>
    <row r="597" spans="1:13" x14ac:dyDescent="0.3">
      <c r="A597" t="s">
        <v>915</v>
      </c>
      <c r="B597">
        <v>23466637</v>
      </c>
      <c r="C597" t="s">
        <v>5195</v>
      </c>
      <c r="D597" t="s">
        <v>915</v>
      </c>
      <c r="E597">
        <v>23466637</v>
      </c>
      <c r="F597" t="s">
        <v>47</v>
      </c>
      <c r="G597">
        <v>2</v>
      </c>
      <c r="H597" s="79">
        <v>300002</v>
      </c>
      <c r="I597">
        <v>120.83</v>
      </c>
      <c r="J597">
        <v>0</v>
      </c>
      <c r="K597" t="s">
        <v>61</v>
      </c>
      <c r="L597" t="s">
        <v>47</v>
      </c>
      <c r="M597" s="52" t="s">
        <v>59</v>
      </c>
    </row>
    <row r="598" spans="1:13" x14ac:dyDescent="0.3">
      <c r="A598" t="s">
        <v>916</v>
      </c>
      <c r="B598">
        <v>23637906</v>
      </c>
      <c r="C598" t="s">
        <v>5196</v>
      </c>
      <c r="D598" t="s">
        <v>916</v>
      </c>
      <c r="E598">
        <v>23637906</v>
      </c>
      <c r="F598" t="s">
        <v>59</v>
      </c>
      <c r="G598">
        <v>0</v>
      </c>
      <c r="H598" s="79">
        <v>300003</v>
      </c>
      <c r="I598">
        <v>112.5</v>
      </c>
      <c r="J598">
        <v>0</v>
      </c>
      <c r="K598" t="s">
        <v>48</v>
      </c>
      <c r="L598" t="s">
        <v>59</v>
      </c>
      <c r="M598" s="52" t="s">
        <v>59</v>
      </c>
    </row>
    <row r="599" spans="1:13" x14ac:dyDescent="0.3">
      <c r="A599" s="97" t="s">
        <v>918</v>
      </c>
      <c r="B599">
        <v>23230333</v>
      </c>
      <c r="C599" s="97" t="s">
        <v>917</v>
      </c>
      <c r="D599" s="97" t="s">
        <v>918</v>
      </c>
      <c r="E599">
        <v>23230333</v>
      </c>
      <c r="F599" t="s">
        <v>47</v>
      </c>
      <c r="G599">
        <v>0</v>
      </c>
      <c r="H599" s="79">
        <v>300003</v>
      </c>
      <c r="I599">
        <v>112.5</v>
      </c>
      <c r="J599">
        <v>0</v>
      </c>
      <c r="K599" t="s">
        <v>48</v>
      </c>
      <c r="L599" t="s">
        <v>47</v>
      </c>
      <c r="M599" s="52" t="s">
        <v>47</v>
      </c>
    </row>
    <row r="600" spans="1:13" x14ac:dyDescent="0.3">
      <c r="A600" s="97" t="s">
        <v>920</v>
      </c>
      <c r="B600">
        <v>12029074</v>
      </c>
      <c r="C600" s="97" t="s">
        <v>919</v>
      </c>
      <c r="D600" s="97" t="s">
        <v>920</v>
      </c>
      <c r="E600">
        <v>12029074</v>
      </c>
      <c r="F600" t="s">
        <v>47</v>
      </c>
      <c r="G600">
        <v>1</v>
      </c>
      <c r="H600" s="79">
        <v>300002</v>
      </c>
      <c r="I600">
        <v>120.83</v>
      </c>
      <c r="J600">
        <v>0</v>
      </c>
      <c r="K600" t="s">
        <v>61</v>
      </c>
      <c r="L600" t="s">
        <v>47</v>
      </c>
      <c r="M600" s="52" t="s">
        <v>59</v>
      </c>
    </row>
    <row r="601" spans="1:13" x14ac:dyDescent="0.3">
      <c r="A601" t="s">
        <v>922</v>
      </c>
      <c r="B601">
        <v>10865325</v>
      </c>
      <c r="C601" t="s">
        <v>921</v>
      </c>
      <c r="D601" t="s">
        <v>922</v>
      </c>
      <c r="E601">
        <v>10865325</v>
      </c>
      <c r="F601" t="s">
        <v>59</v>
      </c>
      <c r="G601">
        <v>2</v>
      </c>
      <c r="H601" s="79">
        <v>300003</v>
      </c>
      <c r="I601">
        <v>112.5</v>
      </c>
      <c r="J601">
        <v>0</v>
      </c>
      <c r="K601" t="s">
        <v>48</v>
      </c>
      <c r="L601" t="s">
        <v>59</v>
      </c>
      <c r="M601" s="52" t="s">
        <v>59</v>
      </c>
    </row>
    <row r="602" spans="1:13" x14ac:dyDescent="0.3">
      <c r="A602" t="s">
        <v>4143</v>
      </c>
      <c r="B602">
        <v>24074784</v>
      </c>
      <c r="C602" t="s">
        <v>3716</v>
      </c>
      <c r="D602" t="s">
        <v>4143</v>
      </c>
      <c r="E602">
        <v>24074784</v>
      </c>
      <c r="F602" t="s">
        <v>47</v>
      </c>
      <c r="G602">
        <v>0</v>
      </c>
      <c r="H602" s="79">
        <v>300002</v>
      </c>
      <c r="I602">
        <v>120.83</v>
      </c>
      <c r="J602">
        <v>0</v>
      </c>
      <c r="K602" t="s">
        <v>61</v>
      </c>
      <c r="L602" t="s">
        <v>47</v>
      </c>
      <c r="M602" s="52" t="s">
        <v>59</v>
      </c>
    </row>
    <row r="603" spans="1:13" x14ac:dyDescent="0.3">
      <c r="A603" t="s">
        <v>925</v>
      </c>
      <c r="B603">
        <v>10839557</v>
      </c>
      <c r="C603" t="s">
        <v>924</v>
      </c>
      <c r="D603" t="s">
        <v>925</v>
      </c>
      <c r="E603">
        <v>10839557</v>
      </c>
      <c r="F603" t="s">
        <v>59</v>
      </c>
      <c r="G603">
        <v>2</v>
      </c>
      <c r="H603" s="79">
        <v>300003</v>
      </c>
      <c r="I603">
        <v>112.5</v>
      </c>
      <c r="J603">
        <v>2</v>
      </c>
      <c r="K603" t="s">
        <v>48</v>
      </c>
      <c r="L603" t="s">
        <v>59</v>
      </c>
      <c r="M603" s="52" t="s">
        <v>59</v>
      </c>
    </row>
    <row r="604" spans="1:13" x14ac:dyDescent="0.3">
      <c r="A604" t="s">
        <v>926</v>
      </c>
      <c r="B604">
        <v>23056592</v>
      </c>
      <c r="C604" t="s">
        <v>5197</v>
      </c>
      <c r="D604" t="s">
        <v>926</v>
      </c>
      <c r="E604">
        <v>23056592</v>
      </c>
      <c r="F604" t="s">
        <v>47</v>
      </c>
      <c r="G604">
        <v>3</v>
      </c>
      <c r="I604">
        <v>137.5</v>
      </c>
      <c r="J604">
        <v>2</v>
      </c>
      <c r="K604" t="s">
        <v>77</v>
      </c>
      <c r="L604" t="s">
        <v>47</v>
      </c>
      <c r="M604" s="52" t="s">
        <v>59</v>
      </c>
    </row>
    <row r="605" spans="1:13" x14ac:dyDescent="0.3">
      <c r="A605" t="s">
        <v>928</v>
      </c>
      <c r="B605">
        <v>15172381</v>
      </c>
      <c r="C605" t="s">
        <v>927</v>
      </c>
      <c r="D605" t="s">
        <v>928</v>
      </c>
      <c r="E605">
        <v>15172381</v>
      </c>
      <c r="F605" t="s">
        <v>59</v>
      </c>
      <c r="G605">
        <v>2</v>
      </c>
      <c r="H605" s="79">
        <v>300003</v>
      </c>
      <c r="I605">
        <v>112.5</v>
      </c>
      <c r="J605">
        <v>2</v>
      </c>
      <c r="K605" t="s">
        <v>48</v>
      </c>
      <c r="L605" t="s">
        <v>59</v>
      </c>
      <c r="M605" s="52" t="s">
        <v>59</v>
      </c>
    </row>
    <row r="606" spans="1:13" x14ac:dyDescent="0.3">
      <c r="A606" t="s">
        <v>929</v>
      </c>
      <c r="B606">
        <v>10886934</v>
      </c>
      <c r="C606" t="s">
        <v>5198</v>
      </c>
      <c r="D606" t="s">
        <v>929</v>
      </c>
      <c r="E606">
        <v>10886934</v>
      </c>
      <c r="F606" t="s">
        <v>47</v>
      </c>
      <c r="G606">
        <v>7</v>
      </c>
      <c r="H606" s="79">
        <v>300003</v>
      </c>
      <c r="I606">
        <v>112.5</v>
      </c>
      <c r="J606">
        <v>2</v>
      </c>
      <c r="K606" t="s">
        <v>48</v>
      </c>
      <c r="L606" t="s">
        <v>47</v>
      </c>
      <c r="M606" s="52" t="s">
        <v>47</v>
      </c>
    </row>
    <row r="607" spans="1:13" x14ac:dyDescent="0.3">
      <c r="A607" t="s">
        <v>931</v>
      </c>
      <c r="B607">
        <v>13153160</v>
      </c>
      <c r="C607" t="s">
        <v>930</v>
      </c>
      <c r="D607" t="s">
        <v>931</v>
      </c>
      <c r="E607">
        <v>13153160</v>
      </c>
      <c r="F607" t="s">
        <v>47</v>
      </c>
      <c r="G607">
        <v>0</v>
      </c>
      <c r="H607" s="79">
        <v>300003</v>
      </c>
      <c r="I607">
        <v>112.5</v>
      </c>
      <c r="J607">
        <v>1</v>
      </c>
      <c r="K607" t="s">
        <v>48</v>
      </c>
      <c r="L607" t="s">
        <v>47</v>
      </c>
      <c r="M607" s="52" t="s">
        <v>59</v>
      </c>
    </row>
    <row r="608" spans="1:13" x14ac:dyDescent="0.3">
      <c r="A608" t="s">
        <v>934</v>
      </c>
      <c r="B608">
        <v>11023567</v>
      </c>
      <c r="C608" t="s">
        <v>933</v>
      </c>
      <c r="D608" t="s">
        <v>934</v>
      </c>
      <c r="E608">
        <v>11023567</v>
      </c>
      <c r="F608" t="s">
        <v>47</v>
      </c>
      <c r="H608" s="79">
        <v>300002</v>
      </c>
      <c r="I608">
        <v>120.83</v>
      </c>
      <c r="J608">
        <v>1</v>
      </c>
      <c r="K608" t="s">
        <v>61</v>
      </c>
      <c r="L608" t="s">
        <v>47</v>
      </c>
      <c r="M608" s="52" t="s">
        <v>47</v>
      </c>
    </row>
    <row r="609" spans="1:13" x14ac:dyDescent="0.3">
      <c r="A609" t="s">
        <v>936</v>
      </c>
      <c r="B609">
        <v>23040565</v>
      </c>
      <c r="C609" t="s">
        <v>935</v>
      </c>
      <c r="D609" t="s">
        <v>936</v>
      </c>
      <c r="E609">
        <v>23040565</v>
      </c>
      <c r="F609" t="s">
        <v>47</v>
      </c>
      <c r="G609">
        <v>4</v>
      </c>
      <c r="H609" s="79">
        <v>300004</v>
      </c>
      <c r="I609">
        <v>137.5</v>
      </c>
      <c r="J609">
        <v>0</v>
      </c>
      <c r="K609" t="s">
        <v>126</v>
      </c>
      <c r="L609" t="s">
        <v>47</v>
      </c>
      <c r="M609" s="52" t="s">
        <v>59</v>
      </c>
    </row>
    <row r="610" spans="1:13" x14ac:dyDescent="0.3">
      <c r="A610" t="s">
        <v>938</v>
      </c>
      <c r="B610">
        <v>23007616</v>
      </c>
      <c r="C610" t="s">
        <v>937</v>
      </c>
      <c r="D610" t="s">
        <v>938</v>
      </c>
      <c r="E610">
        <v>23007616</v>
      </c>
      <c r="F610" t="s">
        <v>47</v>
      </c>
      <c r="G610">
        <v>4</v>
      </c>
      <c r="I610">
        <v>137.5</v>
      </c>
      <c r="J610">
        <v>0</v>
      </c>
      <c r="K610" t="s">
        <v>77</v>
      </c>
      <c r="L610" t="s">
        <v>47</v>
      </c>
      <c r="M610" s="52" t="s">
        <v>59</v>
      </c>
    </row>
    <row r="611" spans="1:13" x14ac:dyDescent="0.3">
      <c r="A611" t="s">
        <v>940</v>
      </c>
      <c r="B611">
        <v>10864014</v>
      </c>
      <c r="C611" t="s">
        <v>5199</v>
      </c>
      <c r="D611" t="s">
        <v>940</v>
      </c>
      <c r="E611">
        <v>10864014</v>
      </c>
      <c r="F611" t="s">
        <v>59</v>
      </c>
      <c r="G611">
        <v>0</v>
      </c>
      <c r="H611" s="79">
        <v>300002</v>
      </c>
      <c r="I611">
        <v>120.83</v>
      </c>
      <c r="J611">
        <v>0</v>
      </c>
      <c r="K611" t="s">
        <v>61</v>
      </c>
      <c r="L611" t="s">
        <v>59</v>
      </c>
      <c r="M611" s="52" t="s">
        <v>59</v>
      </c>
    </row>
    <row r="612" spans="1:13" x14ac:dyDescent="0.3">
      <c r="A612" t="s">
        <v>4144</v>
      </c>
      <c r="B612">
        <v>23489065</v>
      </c>
      <c r="C612" t="s">
        <v>5200</v>
      </c>
      <c r="D612" t="s">
        <v>4144</v>
      </c>
      <c r="E612">
        <v>23489065</v>
      </c>
      <c r="F612" t="s">
        <v>47</v>
      </c>
      <c r="G612">
        <v>0</v>
      </c>
      <c r="I612">
        <v>129.16999999999999</v>
      </c>
      <c r="J612">
        <v>1</v>
      </c>
      <c r="K612" t="s">
        <v>86</v>
      </c>
      <c r="L612" t="s">
        <v>47</v>
      </c>
      <c r="M612" s="52" t="s">
        <v>59</v>
      </c>
    </row>
    <row r="613" spans="1:13" x14ac:dyDescent="0.3">
      <c r="A613" t="s">
        <v>942</v>
      </c>
      <c r="B613">
        <v>10839240</v>
      </c>
      <c r="C613" t="s">
        <v>941</v>
      </c>
      <c r="D613" t="s">
        <v>942</v>
      </c>
      <c r="E613">
        <v>10839240</v>
      </c>
      <c r="F613" t="s">
        <v>47</v>
      </c>
      <c r="G613">
        <v>0</v>
      </c>
      <c r="H613" s="79">
        <v>300002</v>
      </c>
      <c r="I613">
        <v>120.83</v>
      </c>
      <c r="J613">
        <v>0</v>
      </c>
      <c r="K613" t="s">
        <v>61</v>
      </c>
      <c r="L613" t="s">
        <v>47</v>
      </c>
      <c r="M613" s="52" t="s">
        <v>59</v>
      </c>
    </row>
    <row r="614" spans="1:13" x14ac:dyDescent="0.3">
      <c r="A614" t="s">
        <v>3463</v>
      </c>
      <c r="B614">
        <v>21010431</v>
      </c>
      <c r="C614" t="s">
        <v>3592</v>
      </c>
      <c r="D614" t="s">
        <v>3463</v>
      </c>
      <c r="E614">
        <v>21010431</v>
      </c>
      <c r="F614" t="s">
        <v>47</v>
      </c>
      <c r="G614">
        <v>0</v>
      </c>
      <c r="H614" s="79">
        <v>300003</v>
      </c>
      <c r="I614">
        <v>112.5</v>
      </c>
      <c r="J614">
        <v>0</v>
      </c>
      <c r="K614" t="s">
        <v>48</v>
      </c>
      <c r="L614" t="s">
        <v>47</v>
      </c>
      <c r="M614" s="52" t="s">
        <v>59</v>
      </c>
    </row>
    <row r="615" spans="1:13" x14ac:dyDescent="0.3">
      <c r="A615" t="s">
        <v>943</v>
      </c>
      <c r="B615">
        <v>21002593</v>
      </c>
      <c r="C615" t="s">
        <v>5201</v>
      </c>
      <c r="D615" t="s">
        <v>943</v>
      </c>
      <c r="E615">
        <v>21002593</v>
      </c>
      <c r="F615" t="s">
        <v>47</v>
      </c>
      <c r="H615" s="79">
        <v>300002</v>
      </c>
      <c r="I615">
        <v>120.83</v>
      </c>
      <c r="J615">
        <v>0</v>
      </c>
      <c r="K615" t="s">
        <v>61</v>
      </c>
      <c r="L615" t="s">
        <v>47</v>
      </c>
      <c r="M615" s="52" t="s">
        <v>47</v>
      </c>
    </row>
    <row r="616" spans="1:13" x14ac:dyDescent="0.3">
      <c r="A616" t="s">
        <v>944</v>
      </c>
      <c r="B616">
        <v>23368143</v>
      </c>
      <c r="C616" t="s">
        <v>5202</v>
      </c>
      <c r="D616" t="s">
        <v>944</v>
      </c>
      <c r="E616">
        <v>23368143</v>
      </c>
      <c r="F616" t="s">
        <v>47</v>
      </c>
      <c r="G616">
        <v>0</v>
      </c>
      <c r="H616" s="79">
        <v>300003</v>
      </c>
      <c r="I616">
        <v>112.5</v>
      </c>
      <c r="J616">
        <v>0</v>
      </c>
      <c r="K616" t="s">
        <v>48</v>
      </c>
      <c r="L616" t="s">
        <v>47</v>
      </c>
      <c r="M616" s="52" t="s">
        <v>47</v>
      </c>
    </row>
    <row r="617" spans="1:13" x14ac:dyDescent="0.3">
      <c r="A617" t="s">
        <v>4145</v>
      </c>
      <c r="B617">
        <v>24239120</v>
      </c>
      <c r="C617" t="s">
        <v>3717</v>
      </c>
      <c r="D617" t="s">
        <v>4145</v>
      </c>
      <c r="E617">
        <v>24239120</v>
      </c>
      <c r="F617" t="s">
        <v>47</v>
      </c>
      <c r="G617">
        <v>4</v>
      </c>
      <c r="I617">
        <v>112.5</v>
      </c>
      <c r="J617">
        <v>0</v>
      </c>
      <c r="K617" t="s">
        <v>204</v>
      </c>
      <c r="L617" t="s">
        <v>47</v>
      </c>
      <c r="M617" s="52" t="s">
        <v>59</v>
      </c>
    </row>
    <row r="618" spans="1:13" x14ac:dyDescent="0.3">
      <c r="A618" t="s">
        <v>946</v>
      </c>
      <c r="B618">
        <v>10840983</v>
      </c>
      <c r="C618" t="s">
        <v>5203</v>
      </c>
      <c r="D618" t="s">
        <v>946</v>
      </c>
      <c r="E618">
        <v>10840983</v>
      </c>
      <c r="F618" t="s">
        <v>47</v>
      </c>
      <c r="H618" s="79">
        <v>300002</v>
      </c>
      <c r="I618">
        <v>120.83</v>
      </c>
      <c r="J618">
        <v>2</v>
      </c>
      <c r="K618" t="s">
        <v>61</v>
      </c>
      <c r="L618" t="s">
        <v>47</v>
      </c>
      <c r="M618" s="52" t="s">
        <v>47</v>
      </c>
    </row>
    <row r="619" spans="1:13" x14ac:dyDescent="0.3">
      <c r="A619" t="s">
        <v>947</v>
      </c>
      <c r="B619">
        <v>23725932</v>
      </c>
      <c r="C619" t="s">
        <v>5204</v>
      </c>
      <c r="D619" t="s">
        <v>947</v>
      </c>
      <c r="E619">
        <v>23725932</v>
      </c>
      <c r="F619" t="s">
        <v>47</v>
      </c>
      <c r="H619" s="79">
        <v>300002</v>
      </c>
      <c r="I619">
        <v>120.83</v>
      </c>
      <c r="J619">
        <v>0</v>
      </c>
      <c r="K619" t="s">
        <v>61</v>
      </c>
      <c r="L619" t="s">
        <v>47</v>
      </c>
      <c r="M619" s="52" t="s">
        <v>47</v>
      </c>
    </row>
    <row r="620" spans="1:13" x14ac:dyDescent="0.3">
      <c r="A620" t="s">
        <v>948</v>
      </c>
      <c r="B620">
        <v>23010220</v>
      </c>
      <c r="C620" t="s">
        <v>5205</v>
      </c>
      <c r="D620" t="s">
        <v>948</v>
      </c>
      <c r="E620">
        <v>23010220</v>
      </c>
      <c r="F620" t="s">
        <v>47</v>
      </c>
      <c r="G620">
        <v>3</v>
      </c>
      <c r="H620" s="79">
        <v>300002</v>
      </c>
      <c r="I620">
        <v>120.83</v>
      </c>
      <c r="J620">
        <v>2</v>
      </c>
      <c r="K620" t="s">
        <v>61</v>
      </c>
      <c r="L620" t="s">
        <v>47</v>
      </c>
      <c r="M620" s="52" t="s">
        <v>59</v>
      </c>
    </row>
    <row r="621" spans="1:13" x14ac:dyDescent="0.3">
      <c r="A621" t="s">
        <v>950</v>
      </c>
      <c r="B621">
        <v>10871518</v>
      </c>
      <c r="C621" t="s">
        <v>949</v>
      </c>
      <c r="D621" t="s">
        <v>950</v>
      </c>
      <c r="E621">
        <v>10871518</v>
      </c>
      <c r="F621" t="s">
        <v>47</v>
      </c>
      <c r="G621">
        <v>2</v>
      </c>
      <c r="H621" s="79">
        <v>300002</v>
      </c>
      <c r="I621">
        <v>120.83</v>
      </c>
      <c r="J621">
        <v>1</v>
      </c>
      <c r="K621" t="s">
        <v>61</v>
      </c>
      <c r="L621" t="s">
        <v>47</v>
      </c>
      <c r="M621" s="52" t="s">
        <v>59</v>
      </c>
    </row>
    <row r="622" spans="1:13" x14ac:dyDescent="0.3">
      <c r="A622" t="s">
        <v>951</v>
      </c>
      <c r="B622">
        <v>10887394</v>
      </c>
      <c r="C622" t="s">
        <v>5206</v>
      </c>
      <c r="D622" t="s">
        <v>951</v>
      </c>
      <c r="E622">
        <v>10887394</v>
      </c>
      <c r="F622" t="s">
        <v>47</v>
      </c>
      <c r="H622" s="79">
        <v>300004</v>
      </c>
      <c r="I622">
        <v>142.94</v>
      </c>
      <c r="J622">
        <v>0</v>
      </c>
      <c r="K622" t="s">
        <v>126</v>
      </c>
      <c r="L622" t="s">
        <v>47</v>
      </c>
      <c r="M622" s="52" t="s">
        <v>47</v>
      </c>
    </row>
    <row r="623" spans="1:13" x14ac:dyDescent="0.3">
      <c r="A623" t="s">
        <v>952</v>
      </c>
      <c r="B623">
        <v>10840687</v>
      </c>
      <c r="C623" t="s">
        <v>5207</v>
      </c>
      <c r="D623" t="s">
        <v>952</v>
      </c>
      <c r="E623">
        <v>10840687</v>
      </c>
      <c r="F623" t="s">
        <v>59</v>
      </c>
      <c r="G623">
        <v>0</v>
      </c>
      <c r="H623" s="79">
        <v>300003</v>
      </c>
      <c r="I623">
        <v>112.5</v>
      </c>
      <c r="J623">
        <v>0</v>
      </c>
      <c r="K623" t="s">
        <v>48</v>
      </c>
      <c r="L623" t="s">
        <v>59</v>
      </c>
      <c r="M623" s="52" t="s">
        <v>59</v>
      </c>
    </row>
    <row r="624" spans="1:13" x14ac:dyDescent="0.3">
      <c r="A624" t="s">
        <v>953</v>
      </c>
      <c r="B624">
        <v>11014120</v>
      </c>
      <c r="C624" t="s">
        <v>5208</v>
      </c>
      <c r="D624" t="s">
        <v>953</v>
      </c>
      <c r="E624">
        <v>11014120</v>
      </c>
      <c r="F624" t="s">
        <v>47</v>
      </c>
      <c r="G624">
        <v>1</v>
      </c>
      <c r="H624" s="79">
        <v>300002</v>
      </c>
      <c r="I624">
        <v>120.83</v>
      </c>
      <c r="J624">
        <v>0</v>
      </c>
      <c r="K624" t="s">
        <v>61</v>
      </c>
      <c r="L624" t="s">
        <v>47</v>
      </c>
      <c r="M624" s="52" t="s">
        <v>59</v>
      </c>
    </row>
    <row r="625" spans="1:13" x14ac:dyDescent="0.3">
      <c r="A625" t="s">
        <v>954</v>
      </c>
      <c r="B625">
        <v>16147291</v>
      </c>
      <c r="C625" t="s">
        <v>5209</v>
      </c>
      <c r="D625" t="s">
        <v>954</v>
      </c>
      <c r="E625">
        <v>16147291</v>
      </c>
      <c r="F625" t="s">
        <v>47</v>
      </c>
      <c r="G625">
        <v>1</v>
      </c>
      <c r="H625" s="79">
        <v>300003</v>
      </c>
      <c r="I625">
        <v>112.5</v>
      </c>
      <c r="J625">
        <v>0</v>
      </c>
      <c r="K625" t="s">
        <v>48</v>
      </c>
      <c r="L625" t="s">
        <v>47</v>
      </c>
      <c r="M625" s="52" t="s">
        <v>59</v>
      </c>
    </row>
    <row r="626" spans="1:13" x14ac:dyDescent="0.3">
      <c r="A626" t="s">
        <v>956</v>
      </c>
      <c r="B626">
        <v>10835857</v>
      </c>
      <c r="C626" t="s">
        <v>955</v>
      </c>
      <c r="D626" t="s">
        <v>956</v>
      </c>
      <c r="E626">
        <v>10835857</v>
      </c>
      <c r="F626" t="s">
        <v>47</v>
      </c>
      <c r="G626">
        <v>0</v>
      </c>
      <c r="H626" s="79">
        <v>300002</v>
      </c>
      <c r="I626">
        <v>120.83</v>
      </c>
      <c r="J626">
        <v>1</v>
      </c>
      <c r="K626" t="s">
        <v>61</v>
      </c>
      <c r="L626" t="s">
        <v>47</v>
      </c>
      <c r="M626" s="52" t="s">
        <v>59</v>
      </c>
    </row>
    <row r="627" spans="1:13" x14ac:dyDescent="0.3">
      <c r="A627" t="s">
        <v>4146</v>
      </c>
      <c r="B627">
        <v>21008910</v>
      </c>
      <c r="C627" t="s">
        <v>5210</v>
      </c>
      <c r="D627" t="s">
        <v>4146</v>
      </c>
      <c r="E627">
        <v>21008910</v>
      </c>
      <c r="F627" t="s">
        <v>47</v>
      </c>
      <c r="G627">
        <v>0</v>
      </c>
      <c r="H627" s="79">
        <v>300003</v>
      </c>
      <c r="I627">
        <v>112.5</v>
      </c>
      <c r="J627">
        <v>0</v>
      </c>
      <c r="K627" t="s">
        <v>48</v>
      </c>
      <c r="L627" t="s">
        <v>47</v>
      </c>
      <c r="M627" s="52" t="s">
        <v>59</v>
      </c>
    </row>
    <row r="628" spans="1:13" x14ac:dyDescent="0.3">
      <c r="A628" t="s">
        <v>960</v>
      </c>
      <c r="B628">
        <v>10840344</v>
      </c>
      <c r="C628" t="s">
        <v>959</v>
      </c>
      <c r="D628" t="s">
        <v>960</v>
      </c>
      <c r="E628">
        <v>10840344</v>
      </c>
      <c r="F628" t="s">
        <v>47</v>
      </c>
      <c r="H628" s="79">
        <v>300002</v>
      </c>
      <c r="I628">
        <v>120.83</v>
      </c>
      <c r="J628">
        <v>1</v>
      </c>
      <c r="K628" t="s">
        <v>61</v>
      </c>
      <c r="L628" t="s">
        <v>47</v>
      </c>
      <c r="M628" s="52" t="s">
        <v>47</v>
      </c>
    </row>
    <row r="629" spans="1:13" x14ac:dyDescent="0.3">
      <c r="A629" t="s">
        <v>957</v>
      </c>
      <c r="B629">
        <v>13040868</v>
      </c>
      <c r="C629" t="s">
        <v>5211</v>
      </c>
      <c r="D629" t="s">
        <v>957</v>
      </c>
      <c r="E629">
        <v>13040868</v>
      </c>
      <c r="F629" t="s">
        <v>47</v>
      </c>
      <c r="G629">
        <v>0</v>
      </c>
      <c r="H629" s="79">
        <v>300003</v>
      </c>
      <c r="I629">
        <v>112.5</v>
      </c>
      <c r="J629">
        <v>0</v>
      </c>
      <c r="K629" t="s">
        <v>48</v>
      </c>
      <c r="L629" t="s">
        <v>47</v>
      </c>
      <c r="M629" s="52" t="s">
        <v>59</v>
      </c>
    </row>
    <row r="630" spans="1:13" x14ac:dyDescent="0.3">
      <c r="A630" t="s">
        <v>958</v>
      </c>
      <c r="B630">
        <v>23127532</v>
      </c>
      <c r="C630" t="s">
        <v>5212</v>
      </c>
      <c r="D630" t="s">
        <v>958</v>
      </c>
      <c r="E630">
        <v>23127532</v>
      </c>
      <c r="F630" t="s">
        <v>47</v>
      </c>
      <c r="H630" s="79">
        <v>300003</v>
      </c>
      <c r="I630">
        <v>112.5</v>
      </c>
      <c r="J630">
        <v>0</v>
      </c>
      <c r="K630" t="s">
        <v>48</v>
      </c>
      <c r="L630" t="s">
        <v>47</v>
      </c>
      <c r="M630" s="52" t="s">
        <v>47</v>
      </c>
    </row>
    <row r="631" spans="1:13" x14ac:dyDescent="0.3">
      <c r="A631" t="s">
        <v>962</v>
      </c>
      <c r="B631">
        <v>15293779</v>
      </c>
      <c r="C631" t="s">
        <v>961</v>
      </c>
      <c r="D631" t="s">
        <v>962</v>
      </c>
      <c r="E631">
        <v>15293779</v>
      </c>
      <c r="F631" t="s">
        <v>59</v>
      </c>
      <c r="G631">
        <v>0</v>
      </c>
      <c r="H631" s="79">
        <v>300002</v>
      </c>
      <c r="I631">
        <v>120.83</v>
      </c>
      <c r="J631">
        <v>0</v>
      </c>
      <c r="K631" t="s">
        <v>61</v>
      </c>
      <c r="L631" t="s">
        <v>59</v>
      </c>
      <c r="M631" s="52" t="s">
        <v>59</v>
      </c>
    </row>
    <row r="632" spans="1:13" x14ac:dyDescent="0.3">
      <c r="A632" t="s">
        <v>963</v>
      </c>
      <c r="B632">
        <v>15378546</v>
      </c>
      <c r="C632" t="s">
        <v>5213</v>
      </c>
      <c r="D632" t="s">
        <v>963</v>
      </c>
      <c r="E632">
        <v>15378546</v>
      </c>
      <c r="F632" t="s">
        <v>47</v>
      </c>
      <c r="G632">
        <v>0</v>
      </c>
      <c r="H632" s="79">
        <v>300003</v>
      </c>
      <c r="I632">
        <v>112.5</v>
      </c>
      <c r="J632">
        <v>0</v>
      </c>
      <c r="K632" t="s">
        <v>48</v>
      </c>
      <c r="L632" t="s">
        <v>47</v>
      </c>
      <c r="M632" s="52" t="s">
        <v>47</v>
      </c>
    </row>
    <row r="633" spans="1:13" x14ac:dyDescent="0.3">
      <c r="A633" t="s">
        <v>964</v>
      </c>
      <c r="B633">
        <v>23008884</v>
      </c>
      <c r="C633" t="s">
        <v>5214</v>
      </c>
      <c r="D633" t="s">
        <v>964</v>
      </c>
      <c r="E633">
        <v>23008884</v>
      </c>
      <c r="F633" t="s">
        <v>47</v>
      </c>
      <c r="G633">
        <v>0</v>
      </c>
      <c r="H633" s="79">
        <v>300002</v>
      </c>
      <c r="I633">
        <v>120.83</v>
      </c>
      <c r="J633">
        <v>0</v>
      </c>
      <c r="K633" t="s">
        <v>61</v>
      </c>
      <c r="L633" t="s">
        <v>47</v>
      </c>
      <c r="M633" s="52" t="s">
        <v>47</v>
      </c>
    </row>
    <row r="634" spans="1:13" x14ac:dyDescent="0.3">
      <c r="A634" t="s">
        <v>966</v>
      </c>
      <c r="B634">
        <v>10855770</v>
      </c>
      <c r="C634" t="s">
        <v>965</v>
      </c>
      <c r="D634" t="s">
        <v>966</v>
      </c>
      <c r="E634">
        <v>10855770</v>
      </c>
      <c r="F634" t="s">
        <v>59</v>
      </c>
      <c r="G634">
        <v>3</v>
      </c>
      <c r="H634" s="79">
        <v>300002</v>
      </c>
      <c r="I634">
        <v>120.83</v>
      </c>
      <c r="J634">
        <v>0</v>
      </c>
      <c r="K634" t="s">
        <v>61</v>
      </c>
      <c r="L634" t="s">
        <v>59</v>
      </c>
      <c r="M634" s="52" t="s">
        <v>59</v>
      </c>
    </row>
    <row r="635" spans="1:13" x14ac:dyDescent="0.3">
      <c r="A635" t="s">
        <v>967</v>
      </c>
      <c r="B635">
        <v>23849537</v>
      </c>
      <c r="C635" t="s">
        <v>5215</v>
      </c>
      <c r="D635" t="s">
        <v>967</v>
      </c>
      <c r="E635">
        <v>23849537</v>
      </c>
      <c r="F635" t="s">
        <v>47</v>
      </c>
      <c r="G635">
        <v>0</v>
      </c>
      <c r="H635" s="79">
        <v>300003</v>
      </c>
      <c r="I635">
        <v>112.5</v>
      </c>
      <c r="J635">
        <v>1</v>
      </c>
      <c r="K635" t="s">
        <v>48</v>
      </c>
      <c r="L635" t="s">
        <v>47</v>
      </c>
      <c r="M635" s="52" t="s">
        <v>59</v>
      </c>
    </row>
    <row r="636" spans="1:13" x14ac:dyDescent="0.3">
      <c r="A636" t="s">
        <v>970</v>
      </c>
      <c r="B636">
        <v>10840945</v>
      </c>
      <c r="C636" t="s">
        <v>969</v>
      </c>
      <c r="D636" t="s">
        <v>970</v>
      </c>
      <c r="E636">
        <v>10840945</v>
      </c>
      <c r="F636" t="s">
        <v>47</v>
      </c>
      <c r="H636" s="79">
        <v>300001</v>
      </c>
      <c r="I636">
        <v>129.16999999999999</v>
      </c>
      <c r="J636">
        <v>4</v>
      </c>
      <c r="K636" t="s">
        <v>118</v>
      </c>
      <c r="L636" t="s">
        <v>47</v>
      </c>
      <c r="M636" s="52" t="s">
        <v>47</v>
      </c>
    </row>
    <row r="637" spans="1:13" x14ac:dyDescent="0.3">
      <c r="A637" t="s">
        <v>971</v>
      </c>
      <c r="B637">
        <v>23239024</v>
      </c>
      <c r="C637" t="s">
        <v>5216</v>
      </c>
      <c r="D637" t="s">
        <v>971</v>
      </c>
      <c r="E637">
        <v>23239024</v>
      </c>
      <c r="F637" t="s">
        <v>47</v>
      </c>
      <c r="H637" s="79">
        <v>300003</v>
      </c>
      <c r="I637">
        <v>112.5</v>
      </c>
      <c r="J637">
        <v>0</v>
      </c>
      <c r="K637" t="s">
        <v>48</v>
      </c>
      <c r="L637" t="s">
        <v>47</v>
      </c>
      <c r="M637" s="52" t="s">
        <v>47</v>
      </c>
    </row>
    <row r="638" spans="1:13" x14ac:dyDescent="0.3">
      <c r="A638" t="s">
        <v>973</v>
      </c>
      <c r="B638">
        <v>15142552</v>
      </c>
      <c r="C638" t="s">
        <v>972</v>
      </c>
      <c r="D638" t="s">
        <v>973</v>
      </c>
      <c r="E638">
        <v>15142552</v>
      </c>
      <c r="F638" t="s">
        <v>47</v>
      </c>
      <c r="H638" s="79">
        <v>300003</v>
      </c>
      <c r="I638">
        <v>112.5</v>
      </c>
      <c r="J638">
        <v>0</v>
      </c>
      <c r="K638" t="s">
        <v>48</v>
      </c>
      <c r="L638" t="s">
        <v>47</v>
      </c>
      <c r="M638" s="52" t="s">
        <v>47</v>
      </c>
    </row>
    <row r="639" spans="1:13" x14ac:dyDescent="0.3">
      <c r="A639" t="s">
        <v>976</v>
      </c>
      <c r="B639">
        <v>10835460</v>
      </c>
      <c r="C639" t="s">
        <v>975</v>
      </c>
      <c r="D639" t="s">
        <v>976</v>
      </c>
      <c r="E639">
        <v>10835460</v>
      </c>
      <c r="F639" t="s">
        <v>47</v>
      </c>
      <c r="H639" s="79">
        <v>300002</v>
      </c>
      <c r="I639">
        <v>120.83</v>
      </c>
      <c r="J639">
        <v>0</v>
      </c>
      <c r="K639" t="s">
        <v>61</v>
      </c>
      <c r="L639" t="s">
        <v>47</v>
      </c>
      <c r="M639" s="52" t="s">
        <v>47</v>
      </c>
    </row>
    <row r="640" spans="1:13" x14ac:dyDescent="0.3">
      <c r="A640" s="97" t="s">
        <v>978</v>
      </c>
      <c r="B640">
        <v>21008019</v>
      </c>
      <c r="C640" s="97" t="s">
        <v>977</v>
      </c>
      <c r="D640" s="97" t="s">
        <v>978</v>
      </c>
      <c r="E640">
        <v>21008019</v>
      </c>
      <c r="F640" t="s">
        <v>47</v>
      </c>
      <c r="G640">
        <v>0</v>
      </c>
      <c r="H640" s="79">
        <v>300003</v>
      </c>
      <c r="I640">
        <v>112.5</v>
      </c>
      <c r="J640">
        <v>0</v>
      </c>
      <c r="K640" t="s">
        <v>48</v>
      </c>
      <c r="L640" t="s">
        <v>47</v>
      </c>
      <c r="M640" s="52" t="s">
        <v>47</v>
      </c>
    </row>
    <row r="641" spans="1:13" x14ac:dyDescent="0.3">
      <c r="A641" s="97" t="s">
        <v>4147</v>
      </c>
      <c r="B641">
        <v>21004439</v>
      </c>
      <c r="C641" s="97" t="s">
        <v>3718</v>
      </c>
      <c r="D641" s="97" t="s">
        <v>4147</v>
      </c>
      <c r="E641">
        <v>21004439</v>
      </c>
      <c r="F641" t="s">
        <v>47</v>
      </c>
      <c r="G641">
        <v>2</v>
      </c>
      <c r="I641">
        <v>120.83</v>
      </c>
      <c r="J641">
        <v>1</v>
      </c>
      <c r="K641" t="s">
        <v>70</v>
      </c>
      <c r="L641" t="s">
        <v>47</v>
      </c>
      <c r="M641" s="52" t="s">
        <v>59</v>
      </c>
    </row>
    <row r="642" spans="1:13" x14ac:dyDescent="0.3">
      <c r="A642" t="s">
        <v>980</v>
      </c>
      <c r="B642">
        <v>10842685</v>
      </c>
      <c r="C642" t="s">
        <v>979</v>
      </c>
      <c r="D642" t="s">
        <v>980</v>
      </c>
      <c r="E642">
        <v>10842685</v>
      </c>
      <c r="F642" t="s">
        <v>47</v>
      </c>
      <c r="G642">
        <v>1</v>
      </c>
      <c r="H642" s="79">
        <v>300003</v>
      </c>
      <c r="I642">
        <v>112.5</v>
      </c>
      <c r="J642">
        <v>1</v>
      </c>
      <c r="K642" t="s">
        <v>48</v>
      </c>
      <c r="L642" t="s">
        <v>47</v>
      </c>
      <c r="M642" s="52" t="s">
        <v>59</v>
      </c>
    </row>
    <row r="643" spans="1:13" x14ac:dyDescent="0.3">
      <c r="A643" t="s">
        <v>982</v>
      </c>
      <c r="B643">
        <v>10977481</v>
      </c>
      <c r="C643" t="s">
        <v>981</v>
      </c>
      <c r="D643" t="s">
        <v>982</v>
      </c>
      <c r="E643">
        <v>10977481</v>
      </c>
      <c r="F643" t="s">
        <v>47</v>
      </c>
      <c r="G643">
        <v>1</v>
      </c>
      <c r="H643" s="79">
        <v>300003</v>
      </c>
      <c r="I643">
        <v>112.5</v>
      </c>
      <c r="J643">
        <v>0</v>
      </c>
      <c r="K643" t="s">
        <v>48</v>
      </c>
      <c r="L643" t="s">
        <v>47</v>
      </c>
      <c r="M643" s="52" t="s">
        <v>59</v>
      </c>
    </row>
    <row r="644" spans="1:13" x14ac:dyDescent="0.3">
      <c r="A644" t="s">
        <v>983</v>
      </c>
      <c r="B644">
        <v>21005001</v>
      </c>
      <c r="C644" t="s">
        <v>5217</v>
      </c>
      <c r="D644" t="s">
        <v>983</v>
      </c>
      <c r="E644">
        <v>21005001</v>
      </c>
      <c r="F644" t="s">
        <v>47</v>
      </c>
      <c r="G644">
        <v>0</v>
      </c>
      <c r="H644" s="79">
        <v>300002</v>
      </c>
      <c r="I644">
        <v>120.83</v>
      </c>
      <c r="J644">
        <v>1</v>
      </c>
      <c r="K644" t="s">
        <v>61</v>
      </c>
      <c r="L644" t="s">
        <v>47</v>
      </c>
      <c r="M644" s="52" t="s">
        <v>59</v>
      </c>
    </row>
    <row r="645" spans="1:13" x14ac:dyDescent="0.3">
      <c r="A645" t="s">
        <v>985</v>
      </c>
      <c r="B645">
        <v>10850340</v>
      </c>
      <c r="C645" t="s">
        <v>984</v>
      </c>
      <c r="D645" t="s">
        <v>985</v>
      </c>
      <c r="E645">
        <v>10850340</v>
      </c>
      <c r="F645" t="s">
        <v>47</v>
      </c>
      <c r="H645" s="79">
        <v>300003</v>
      </c>
      <c r="I645">
        <v>112.5</v>
      </c>
      <c r="J645">
        <v>0</v>
      </c>
      <c r="K645" t="s">
        <v>48</v>
      </c>
      <c r="L645" t="s">
        <v>47</v>
      </c>
      <c r="M645" s="52" t="s">
        <v>47</v>
      </c>
    </row>
    <row r="646" spans="1:13" x14ac:dyDescent="0.3">
      <c r="A646" t="s">
        <v>986</v>
      </c>
      <c r="B646">
        <v>10921988</v>
      </c>
      <c r="C646" t="s">
        <v>5218</v>
      </c>
      <c r="D646" t="s">
        <v>986</v>
      </c>
      <c r="E646">
        <v>10921988</v>
      </c>
      <c r="F646" t="s">
        <v>59</v>
      </c>
      <c r="G646">
        <v>1</v>
      </c>
      <c r="H646" s="79">
        <v>300003</v>
      </c>
      <c r="I646">
        <v>112.5</v>
      </c>
      <c r="J646">
        <v>0</v>
      </c>
      <c r="K646" t="s">
        <v>48</v>
      </c>
      <c r="L646" t="s">
        <v>59</v>
      </c>
      <c r="M646" s="52" t="s">
        <v>59</v>
      </c>
    </row>
    <row r="647" spans="1:13" x14ac:dyDescent="0.3">
      <c r="A647" t="s">
        <v>989</v>
      </c>
      <c r="B647">
        <v>10881349</v>
      </c>
      <c r="C647" t="s">
        <v>988</v>
      </c>
      <c r="D647" t="s">
        <v>989</v>
      </c>
      <c r="E647">
        <v>10881349</v>
      </c>
      <c r="F647" t="s">
        <v>47</v>
      </c>
      <c r="G647">
        <v>2</v>
      </c>
      <c r="H647" s="79">
        <v>300003</v>
      </c>
      <c r="I647">
        <v>112.5</v>
      </c>
      <c r="J647">
        <v>0</v>
      </c>
      <c r="K647" t="s">
        <v>48</v>
      </c>
      <c r="L647" t="s">
        <v>47</v>
      </c>
      <c r="M647" s="52" t="s">
        <v>47</v>
      </c>
    </row>
    <row r="648" spans="1:13" x14ac:dyDescent="0.3">
      <c r="A648" t="s">
        <v>990</v>
      </c>
      <c r="B648">
        <v>21007791</v>
      </c>
      <c r="C648" t="s">
        <v>5219</v>
      </c>
      <c r="D648" t="s">
        <v>990</v>
      </c>
      <c r="E648">
        <v>21007791</v>
      </c>
      <c r="F648" t="s">
        <v>47</v>
      </c>
      <c r="G648">
        <v>0</v>
      </c>
      <c r="H648" s="79">
        <v>300003</v>
      </c>
      <c r="I648">
        <v>112.5</v>
      </c>
      <c r="J648">
        <v>0</v>
      </c>
      <c r="K648" t="s">
        <v>48</v>
      </c>
      <c r="L648" t="s">
        <v>47</v>
      </c>
      <c r="M648" s="52" t="s">
        <v>59</v>
      </c>
    </row>
    <row r="649" spans="1:13" x14ac:dyDescent="0.3">
      <c r="A649" t="s">
        <v>4148</v>
      </c>
      <c r="B649">
        <v>21008704</v>
      </c>
      <c r="C649" t="s">
        <v>5220</v>
      </c>
      <c r="D649" t="s">
        <v>4148</v>
      </c>
      <c r="E649">
        <v>21008704</v>
      </c>
      <c r="F649" t="s">
        <v>47</v>
      </c>
      <c r="G649">
        <v>0</v>
      </c>
      <c r="H649" s="79">
        <v>300003</v>
      </c>
      <c r="I649">
        <v>112.5</v>
      </c>
      <c r="J649">
        <v>0</v>
      </c>
      <c r="K649" t="s">
        <v>48</v>
      </c>
      <c r="L649" t="s">
        <v>47</v>
      </c>
      <c r="M649" s="52" t="s">
        <v>59</v>
      </c>
    </row>
    <row r="650" spans="1:13" x14ac:dyDescent="0.3">
      <c r="A650" t="s">
        <v>991</v>
      </c>
      <c r="B650">
        <v>21003223</v>
      </c>
      <c r="C650" t="s">
        <v>5221</v>
      </c>
      <c r="D650" t="s">
        <v>991</v>
      </c>
      <c r="E650">
        <v>21003223</v>
      </c>
      <c r="F650" t="s">
        <v>47</v>
      </c>
      <c r="G650">
        <v>0</v>
      </c>
      <c r="H650" s="79">
        <v>300003</v>
      </c>
      <c r="I650">
        <v>112.5</v>
      </c>
      <c r="J650">
        <v>0</v>
      </c>
      <c r="K650" t="s">
        <v>48</v>
      </c>
      <c r="L650" t="s">
        <v>47</v>
      </c>
      <c r="M650" s="52" t="s">
        <v>59</v>
      </c>
    </row>
    <row r="651" spans="1:13" x14ac:dyDescent="0.3">
      <c r="A651" t="s">
        <v>992</v>
      </c>
      <c r="B651">
        <v>10835863</v>
      </c>
      <c r="C651" t="s">
        <v>5222</v>
      </c>
      <c r="D651" t="s">
        <v>992</v>
      </c>
      <c r="E651">
        <v>10835863</v>
      </c>
      <c r="F651" t="s">
        <v>47</v>
      </c>
      <c r="H651" s="79">
        <v>300002</v>
      </c>
      <c r="I651">
        <v>120.83</v>
      </c>
      <c r="J651">
        <v>4</v>
      </c>
      <c r="K651" t="s">
        <v>61</v>
      </c>
      <c r="L651" t="s">
        <v>47</v>
      </c>
      <c r="M651" s="52" t="s">
        <v>47</v>
      </c>
    </row>
    <row r="652" spans="1:13" x14ac:dyDescent="0.3">
      <c r="A652" t="s">
        <v>994</v>
      </c>
      <c r="B652">
        <v>15242080</v>
      </c>
      <c r="C652" t="s">
        <v>5223</v>
      </c>
      <c r="D652" t="s">
        <v>994</v>
      </c>
      <c r="E652">
        <v>15242080</v>
      </c>
      <c r="F652" t="s">
        <v>47</v>
      </c>
      <c r="G652">
        <v>0</v>
      </c>
      <c r="H652" s="79">
        <v>300003</v>
      </c>
      <c r="I652">
        <v>112.5</v>
      </c>
      <c r="J652">
        <v>0</v>
      </c>
      <c r="K652" t="s">
        <v>48</v>
      </c>
      <c r="L652" t="s">
        <v>47</v>
      </c>
      <c r="M652" s="52" t="s">
        <v>59</v>
      </c>
    </row>
    <row r="653" spans="1:13" x14ac:dyDescent="0.3">
      <c r="A653" t="s">
        <v>996</v>
      </c>
      <c r="B653">
        <v>10866529</v>
      </c>
      <c r="C653" t="s">
        <v>995</v>
      </c>
      <c r="D653" t="s">
        <v>996</v>
      </c>
      <c r="E653">
        <v>10866529</v>
      </c>
      <c r="F653" t="s">
        <v>47</v>
      </c>
      <c r="G653">
        <v>1</v>
      </c>
      <c r="I653">
        <v>137.5</v>
      </c>
      <c r="J653">
        <v>1</v>
      </c>
      <c r="K653" t="s">
        <v>77</v>
      </c>
      <c r="L653" t="s">
        <v>47</v>
      </c>
      <c r="M653" s="52" t="s">
        <v>59</v>
      </c>
    </row>
    <row r="654" spans="1:13" x14ac:dyDescent="0.3">
      <c r="A654" t="s">
        <v>997</v>
      </c>
      <c r="B654">
        <v>23605826</v>
      </c>
      <c r="C654" t="s">
        <v>5224</v>
      </c>
      <c r="D654" t="s">
        <v>997</v>
      </c>
      <c r="E654">
        <v>23605826</v>
      </c>
      <c r="F654" t="s">
        <v>47</v>
      </c>
      <c r="H654" s="79">
        <v>300002</v>
      </c>
      <c r="I654">
        <v>120.83</v>
      </c>
      <c r="J654">
        <v>0</v>
      </c>
      <c r="K654" t="s">
        <v>61</v>
      </c>
      <c r="L654" t="s">
        <v>47</v>
      </c>
      <c r="M654" s="52" t="s">
        <v>47</v>
      </c>
    </row>
    <row r="655" spans="1:13" x14ac:dyDescent="0.3">
      <c r="A655" t="s">
        <v>998</v>
      </c>
      <c r="B655">
        <v>11015122</v>
      </c>
      <c r="C655" t="s">
        <v>5225</v>
      </c>
      <c r="D655" t="s">
        <v>998</v>
      </c>
      <c r="E655">
        <v>11015122</v>
      </c>
      <c r="F655" t="s">
        <v>47</v>
      </c>
      <c r="H655" s="79">
        <v>300002</v>
      </c>
      <c r="I655">
        <v>120.83</v>
      </c>
      <c r="J655">
        <v>0</v>
      </c>
      <c r="K655" t="s">
        <v>61</v>
      </c>
      <c r="L655" t="s">
        <v>47</v>
      </c>
      <c r="M655" s="52" t="s">
        <v>47</v>
      </c>
    </row>
    <row r="656" spans="1:13" x14ac:dyDescent="0.3">
      <c r="A656" t="s">
        <v>1001</v>
      </c>
      <c r="B656">
        <v>15296843</v>
      </c>
      <c r="C656" t="s">
        <v>5226</v>
      </c>
      <c r="D656" t="s">
        <v>1001</v>
      </c>
      <c r="E656">
        <v>15296843</v>
      </c>
      <c r="F656" t="s">
        <v>59</v>
      </c>
      <c r="G656">
        <v>0</v>
      </c>
      <c r="H656" s="79">
        <v>300002</v>
      </c>
      <c r="I656">
        <v>120.83</v>
      </c>
      <c r="J656">
        <v>0</v>
      </c>
      <c r="K656" t="s">
        <v>61</v>
      </c>
      <c r="L656" t="s">
        <v>59</v>
      </c>
      <c r="M656" s="52" t="s">
        <v>59</v>
      </c>
    </row>
    <row r="657" spans="1:13" x14ac:dyDescent="0.3">
      <c r="A657" t="s">
        <v>1003</v>
      </c>
      <c r="B657">
        <v>10897485</v>
      </c>
      <c r="C657" t="s">
        <v>1002</v>
      </c>
      <c r="D657" t="s">
        <v>1003</v>
      </c>
      <c r="E657">
        <v>10897485</v>
      </c>
      <c r="F657" t="s">
        <v>59</v>
      </c>
      <c r="G657">
        <v>4</v>
      </c>
      <c r="H657" s="79">
        <v>300003</v>
      </c>
      <c r="I657">
        <v>112.5</v>
      </c>
      <c r="J657">
        <v>1</v>
      </c>
      <c r="K657" t="s">
        <v>48</v>
      </c>
      <c r="L657" t="s">
        <v>59</v>
      </c>
      <c r="M657" s="52" t="s">
        <v>59</v>
      </c>
    </row>
    <row r="658" spans="1:13" x14ac:dyDescent="0.3">
      <c r="A658" t="s">
        <v>3464</v>
      </c>
      <c r="B658">
        <v>10896036</v>
      </c>
      <c r="C658" t="s">
        <v>3593</v>
      </c>
      <c r="D658" t="s">
        <v>3464</v>
      </c>
      <c r="E658">
        <v>10896036</v>
      </c>
      <c r="F658" t="s">
        <v>47</v>
      </c>
      <c r="G658">
        <v>0</v>
      </c>
      <c r="H658" s="79">
        <v>300003</v>
      </c>
      <c r="I658">
        <v>112.5</v>
      </c>
      <c r="J658">
        <v>0</v>
      </c>
      <c r="K658" t="s">
        <v>48</v>
      </c>
      <c r="L658" t="s">
        <v>47</v>
      </c>
      <c r="M658" s="52" t="s">
        <v>59</v>
      </c>
    </row>
    <row r="659" spans="1:13" x14ac:dyDescent="0.3">
      <c r="A659" t="s">
        <v>1005</v>
      </c>
      <c r="B659">
        <v>23122103</v>
      </c>
      <c r="C659" t="s">
        <v>1004</v>
      </c>
      <c r="D659" t="s">
        <v>1005</v>
      </c>
      <c r="E659">
        <v>23122103</v>
      </c>
      <c r="F659" t="s">
        <v>47</v>
      </c>
      <c r="G659">
        <v>0</v>
      </c>
      <c r="H659" s="79">
        <v>300002</v>
      </c>
      <c r="I659">
        <v>120.83</v>
      </c>
      <c r="J659">
        <v>0</v>
      </c>
      <c r="K659" t="s">
        <v>61</v>
      </c>
      <c r="L659" t="s">
        <v>47</v>
      </c>
      <c r="M659" s="52" t="s">
        <v>59</v>
      </c>
    </row>
    <row r="660" spans="1:13" x14ac:dyDescent="0.3">
      <c r="A660" t="s">
        <v>1007</v>
      </c>
      <c r="B660">
        <v>21002724</v>
      </c>
      <c r="C660" t="s">
        <v>1006</v>
      </c>
      <c r="D660" t="s">
        <v>1007</v>
      </c>
      <c r="E660">
        <v>21002724</v>
      </c>
      <c r="F660" t="s">
        <v>47</v>
      </c>
      <c r="G660">
        <v>0</v>
      </c>
      <c r="H660" s="79">
        <v>300003</v>
      </c>
      <c r="I660">
        <v>112.5</v>
      </c>
      <c r="J660">
        <v>0</v>
      </c>
      <c r="K660" t="s">
        <v>48</v>
      </c>
      <c r="L660" t="s">
        <v>47</v>
      </c>
      <c r="M660" s="52" t="s">
        <v>47</v>
      </c>
    </row>
    <row r="661" spans="1:13" x14ac:dyDescent="0.3">
      <c r="A661" t="s">
        <v>1010</v>
      </c>
      <c r="B661">
        <v>10842717</v>
      </c>
      <c r="C661" t="s">
        <v>1009</v>
      </c>
      <c r="D661" t="s">
        <v>1010</v>
      </c>
      <c r="E661">
        <v>10842717</v>
      </c>
      <c r="F661" t="s">
        <v>47</v>
      </c>
      <c r="G661">
        <v>0</v>
      </c>
      <c r="H661" s="79">
        <v>300002</v>
      </c>
      <c r="I661">
        <v>120.83</v>
      </c>
      <c r="J661">
        <v>0</v>
      </c>
      <c r="K661" t="s">
        <v>61</v>
      </c>
      <c r="L661" t="s">
        <v>47</v>
      </c>
      <c r="M661" s="52" t="s">
        <v>47</v>
      </c>
    </row>
    <row r="662" spans="1:13" x14ac:dyDescent="0.3">
      <c r="A662" t="s">
        <v>1012</v>
      </c>
      <c r="B662">
        <v>23269245</v>
      </c>
      <c r="C662" t="s">
        <v>1011</v>
      </c>
      <c r="D662" t="s">
        <v>1012</v>
      </c>
      <c r="E662">
        <v>23269245</v>
      </c>
      <c r="F662" t="s">
        <v>47</v>
      </c>
      <c r="G662">
        <v>0</v>
      </c>
      <c r="H662" s="79">
        <v>300003</v>
      </c>
      <c r="I662">
        <v>112.5</v>
      </c>
      <c r="J662">
        <v>0</v>
      </c>
      <c r="K662" t="s">
        <v>48</v>
      </c>
      <c r="L662" t="s">
        <v>47</v>
      </c>
      <c r="M662" s="52" t="s">
        <v>59</v>
      </c>
    </row>
    <row r="663" spans="1:13" x14ac:dyDescent="0.3">
      <c r="A663" t="s">
        <v>1013</v>
      </c>
      <c r="B663">
        <v>16044094</v>
      </c>
      <c r="C663" t="s">
        <v>5227</v>
      </c>
      <c r="D663" t="s">
        <v>1013</v>
      </c>
      <c r="E663">
        <v>16044094</v>
      </c>
      <c r="F663" t="s">
        <v>47</v>
      </c>
      <c r="G663">
        <v>8</v>
      </c>
      <c r="H663" s="79">
        <v>300002</v>
      </c>
      <c r="I663">
        <v>120.83</v>
      </c>
      <c r="J663">
        <v>0</v>
      </c>
      <c r="K663" t="s">
        <v>61</v>
      </c>
      <c r="L663" t="s">
        <v>47</v>
      </c>
      <c r="M663" s="52" t="s">
        <v>47</v>
      </c>
    </row>
    <row r="664" spans="1:13" x14ac:dyDescent="0.3">
      <c r="A664" s="97" t="s">
        <v>1015</v>
      </c>
      <c r="B664">
        <v>10921161</v>
      </c>
      <c r="C664" s="97" t="s">
        <v>1014</v>
      </c>
      <c r="D664" s="97" t="s">
        <v>1015</v>
      </c>
      <c r="E664">
        <v>10921161</v>
      </c>
      <c r="F664" t="s">
        <v>47</v>
      </c>
      <c r="G664">
        <v>7</v>
      </c>
      <c r="I664">
        <v>129.16999999999999</v>
      </c>
      <c r="J664">
        <v>4</v>
      </c>
      <c r="K664" t="s">
        <v>86</v>
      </c>
      <c r="L664" t="s">
        <v>47</v>
      </c>
      <c r="M664" s="52" t="s">
        <v>59</v>
      </c>
    </row>
    <row r="665" spans="1:13" x14ac:dyDescent="0.3">
      <c r="A665" t="s">
        <v>1017</v>
      </c>
      <c r="B665">
        <v>10862199</v>
      </c>
      <c r="C665" t="s">
        <v>1016</v>
      </c>
      <c r="D665" t="s">
        <v>1017</v>
      </c>
      <c r="E665">
        <v>10862199</v>
      </c>
      <c r="F665" t="s">
        <v>47</v>
      </c>
      <c r="G665">
        <v>0</v>
      </c>
      <c r="I665">
        <v>129.16999999999999</v>
      </c>
      <c r="J665">
        <v>1</v>
      </c>
      <c r="K665" t="s">
        <v>86</v>
      </c>
      <c r="L665" t="s">
        <v>47</v>
      </c>
      <c r="M665" s="52" t="s">
        <v>59</v>
      </c>
    </row>
    <row r="666" spans="1:13" x14ac:dyDescent="0.3">
      <c r="A666" t="s">
        <v>1018</v>
      </c>
      <c r="B666">
        <v>23479654</v>
      </c>
      <c r="C666" t="s">
        <v>5228</v>
      </c>
      <c r="D666" t="s">
        <v>1018</v>
      </c>
      <c r="E666">
        <v>23479654</v>
      </c>
      <c r="F666" t="s">
        <v>47</v>
      </c>
      <c r="G666">
        <v>0</v>
      </c>
      <c r="H666" s="79">
        <v>300002</v>
      </c>
      <c r="I666">
        <v>120.83</v>
      </c>
      <c r="J666">
        <v>0</v>
      </c>
      <c r="K666" t="s">
        <v>61</v>
      </c>
      <c r="L666" t="s">
        <v>47</v>
      </c>
      <c r="M666" s="52" t="s">
        <v>59</v>
      </c>
    </row>
    <row r="667" spans="1:13" x14ac:dyDescent="0.3">
      <c r="A667" t="s">
        <v>1019</v>
      </c>
      <c r="B667">
        <v>15196388</v>
      </c>
      <c r="C667" t="s">
        <v>5229</v>
      </c>
      <c r="D667" t="s">
        <v>1019</v>
      </c>
      <c r="E667">
        <v>15196388</v>
      </c>
      <c r="F667" t="s">
        <v>59</v>
      </c>
      <c r="G667">
        <v>0</v>
      </c>
      <c r="H667" s="79">
        <v>300003</v>
      </c>
      <c r="I667">
        <v>112.5</v>
      </c>
      <c r="J667">
        <v>0</v>
      </c>
      <c r="K667" t="s">
        <v>48</v>
      </c>
      <c r="L667" t="s">
        <v>59</v>
      </c>
      <c r="M667" s="52" t="s">
        <v>59</v>
      </c>
    </row>
    <row r="668" spans="1:13" x14ac:dyDescent="0.3">
      <c r="A668" t="s">
        <v>1021</v>
      </c>
      <c r="B668">
        <v>21003471</v>
      </c>
      <c r="C668" t="s">
        <v>5230</v>
      </c>
      <c r="D668" t="s">
        <v>1021</v>
      </c>
      <c r="E668">
        <v>21003471</v>
      </c>
      <c r="F668" t="s">
        <v>47</v>
      </c>
      <c r="G668">
        <v>0</v>
      </c>
      <c r="H668" s="79">
        <v>300002</v>
      </c>
      <c r="I668">
        <v>120.83</v>
      </c>
      <c r="J668">
        <v>0</v>
      </c>
      <c r="K668" t="s">
        <v>61</v>
      </c>
      <c r="L668" t="s">
        <v>47</v>
      </c>
      <c r="M668" s="52" t="s">
        <v>47</v>
      </c>
    </row>
    <row r="669" spans="1:13" x14ac:dyDescent="0.3">
      <c r="A669" t="s">
        <v>1020</v>
      </c>
      <c r="B669">
        <v>23236362</v>
      </c>
      <c r="C669" t="s">
        <v>5231</v>
      </c>
      <c r="D669" t="s">
        <v>1020</v>
      </c>
      <c r="E669">
        <v>23236362</v>
      </c>
      <c r="F669" t="s">
        <v>47</v>
      </c>
      <c r="I669">
        <v>120.83</v>
      </c>
      <c r="J669">
        <v>1</v>
      </c>
      <c r="K669" t="s">
        <v>70</v>
      </c>
      <c r="L669" t="s">
        <v>47</v>
      </c>
      <c r="M669" s="52" t="s">
        <v>47</v>
      </c>
    </row>
    <row r="670" spans="1:13" x14ac:dyDescent="0.3">
      <c r="A670" t="s">
        <v>1023</v>
      </c>
      <c r="B670">
        <v>11023462</v>
      </c>
      <c r="C670" t="s">
        <v>1022</v>
      </c>
      <c r="D670" t="s">
        <v>1023</v>
      </c>
      <c r="E670">
        <v>11023462</v>
      </c>
      <c r="F670" t="s">
        <v>47</v>
      </c>
      <c r="G670">
        <v>2</v>
      </c>
      <c r="I670">
        <v>120.83</v>
      </c>
      <c r="J670">
        <v>0</v>
      </c>
      <c r="K670" t="s">
        <v>70</v>
      </c>
      <c r="L670" t="s">
        <v>47</v>
      </c>
      <c r="M670" s="52" t="s">
        <v>59</v>
      </c>
    </row>
    <row r="671" spans="1:13" x14ac:dyDescent="0.3">
      <c r="A671" t="s">
        <v>1025</v>
      </c>
      <c r="B671">
        <v>21002396</v>
      </c>
      <c r="C671" t="s">
        <v>1024</v>
      </c>
      <c r="D671" t="s">
        <v>1025</v>
      </c>
      <c r="E671">
        <v>21002396</v>
      </c>
      <c r="F671" t="s">
        <v>47</v>
      </c>
      <c r="H671" s="79">
        <v>300002</v>
      </c>
      <c r="I671">
        <v>120.83</v>
      </c>
      <c r="J671">
        <v>0</v>
      </c>
      <c r="K671" t="s">
        <v>61</v>
      </c>
      <c r="L671" t="s">
        <v>47</v>
      </c>
      <c r="M671" s="52" t="s">
        <v>47</v>
      </c>
    </row>
    <row r="672" spans="1:13" x14ac:dyDescent="0.3">
      <c r="A672" t="s">
        <v>1026</v>
      </c>
      <c r="B672">
        <v>15119389</v>
      </c>
      <c r="C672" t="s">
        <v>5232</v>
      </c>
      <c r="D672" t="s">
        <v>1026</v>
      </c>
      <c r="E672">
        <v>15119389</v>
      </c>
      <c r="F672" t="s">
        <v>47</v>
      </c>
      <c r="H672" s="79">
        <v>300003</v>
      </c>
      <c r="I672">
        <v>112.5</v>
      </c>
      <c r="J672">
        <v>0</v>
      </c>
      <c r="K672" t="s">
        <v>48</v>
      </c>
      <c r="L672" t="s">
        <v>47</v>
      </c>
      <c r="M672" s="52" t="s">
        <v>47</v>
      </c>
    </row>
    <row r="673" spans="1:13" x14ac:dyDescent="0.3">
      <c r="A673" t="s">
        <v>1027</v>
      </c>
      <c r="B673">
        <v>23749589</v>
      </c>
      <c r="C673" t="s">
        <v>5233</v>
      </c>
      <c r="D673" t="s">
        <v>1027</v>
      </c>
      <c r="E673">
        <v>23749589</v>
      </c>
      <c r="F673" t="s">
        <v>47</v>
      </c>
      <c r="H673" s="79">
        <v>300002</v>
      </c>
      <c r="I673">
        <v>120.83</v>
      </c>
      <c r="J673">
        <v>0</v>
      </c>
      <c r="K673" t="s">
        <v>61</v>
      </c>
      <c r="L673" t="s">
        <v>47</v>
      </c>
      <c r="M673" s="52" t="s">
        <v>47</v>
      </c>
    </row>
    <row r="674" spans="1:13" x14ac:dyDescent="0.3">
      <c r="A674" t="s">
        <v>1028</v>
      </c>
      <c r="B674">
        <v>10991159</v>
      </c>
      <c r="C674" t="s">
        <v>5234</v>
      </c>
      <c r="D674" t="s">
        <v>1028</v>
      </c>
      <c r="E674">
        <v>10991159</v>
      </c>
      <c r="F674" t="s">
        <v>59</v>
      </c>
      <c r="G674">
        <v>7</v>
      </c>
      <c r="H674" s="79">
        <v>300001</v>
      </c>
      <c r="I674">
        <v>129.75</v>
      </c>
      <c r="J674">
        <v>2</v>
      </c>
      <c r="K674" t="s">
        <v>118</v>
      </c>
      <c r="L674" t="s">
        <v>59</v>
      </c>
      <c r="M674" s="52" t="s">
        <v>59</v>
      </c>
    </row>
    <row r="675" spans="1:13" x14ac:dyDescent="0.3">
      <c r="A675" t="s">
        <v>1030</v>
      </c>
      <c r="B675">
        <v>21004532</v>
      </c>
      <c r="C675" t="s">
        <v>5235</v>
      </c>
      <c r="D675" t="s">
        <v>1030</v>
      </c>
      <c r="E675">
        <v>21004532</v>
      </c>
      <c r="F675" t="s">
        <v>47</v>
      </c>
      <c r="G675">
        <v>0</v>
      </c>
      <c r="H675" s="79">
        <v>300003</v>
      </c>
      <c r="I675">
        <v>112.5</v>
      </c>
      <c r="J675">
        <v>0</v>
      </c>
      <c r="K675" t="s">
        <v>48</v>
      </c>
      <c r="L675" t="s">
        <v>47</v>
      </c>
      <c r="M675" s="52" t="s">
        <v>47</v>
      </c>
    </row>
    <row r="676" spans="1:13" x14ac:dyDescent="0.3">
      <c r="A676" t="s">
        <v>1031</v>
      </c>
      <c r="B676">
        <v>23619854</v>
      </c>
      <c r="C676" t="s">
        <v>5236</v>
      </c>
      <c r="D676" t="s">
        <v>1031</v>
      </c>
      <c r="E676">
        <v>23619854</v>
      </c>
      <c r="F676" t="s">
        <v>47</v>
      </c>
      <c r="H676" s="79">
        <v>300003</v>
      </c>
      <c r="I676">
        <v>112.5</v>
      </c>
      <c r="J676">
        <v>0</v>
      </c>
      <c r="K676" t="s">
        <v>48</v>
      </c>
      <c r="L676" t="s">
        <v>47</v>
      </c>
      <c r="M676" s="52" t="s">
        <v>47</v>
      </c>
    </row>
    <row r="677" spans="1:13" x14ac:dyDescent="0.3">
      <c r="A677" t="s">
        <v>1032</v>
      </c>
      <c r="B677">
        <v>23016740</v>
      </c>
      <c r="C677" t="s">
        <v>5237</v>
      </c>
      <c r="D677" t="s">
        <v>1032</v>
      </c>
      <c r="E677">
        <v>23016740</v>
      </c>
      <c r="F677" t="s">
        <v>59</v>
      </c>
      <c r="G677">
        <v>0</v>
      </c>
      <c r="H677" s="79">
        <v>300003</v>
      </c>
      <c r="I677">
        <v>112.5</v>
      </c>
      <c r="J677">
        <v>1</v>
      </c>
      <c r="K677" t="s">
        <v>48</v>
      </c>
      <c r="L677" t="s">
        <v>59</v>
      </c>
      <c r="M677" s="52" t="s">
        <v>59</v>
      </c>
    </row>
    <row r="678" spans="1:13" x14ac:dyDescent="0.3">
      <c r="A678" t="s">
        <v>1033</v>
      </c>
      <c r="B678">
        <v>10838601</v>
      </c>
      <c r="C678" t="s">
        <v>5238</v>
      </c>
      <c r="D678" t="s">
        <v>1033</v>
      </c>
      <c r="E678">
        <v>10838601</v>
      </c>
      <c r="F678" t="s">
        <v>47</v>
      </c>
      <c r="G678">
        <v>3</v>
      </c>
      <c r="H678" s="79">
        <v>300003</v>
      </c>
      <c r="I678">
        <v>112.5</v>
      </c>
      <c r="J678">
        <v>1</v>
      </c>
      <c r="K678" t="s">
        <v>48</v>
      </c>
      <c r="L678" t="s">
        <v>47</v>
      </c>
      <c r="M678" s="52" t="s">
        <v>59</v>
      </c>
    </row>
    <row r="679" spans="1:13" x14ac:dyDescent="0.3">
      <c r="A679" t="s">
        <v>1035</v>
      </c>
      <c r="B679">
        <v>21001334</v>
      </c>
      <c r="C679" t="s">
        <v>1034</v>
      </c>
      <c r="D679" t="s">
        <v>1035</v>
      </c>
      <c r="E679">
        <v>21001334</v>
      </c>
      <c r="F679" t="s">
        <v>47</v>
      </c>
      <c r="H679" s="79">
        <v>300002</v>
      </c>
      <c r="I679">
        <v>120.83</v>
      </c>
      <c r="J679">
        <v>0</v>
      </c>
      <c r="K679" t="s">
        <v>61</v>
      </c>
      <c r="L679" t="s">
        <v>47</v>
      </c>
      <c r="M679" s="52" t="s">
        <v>47</v>
      </c>
    </row>
    <row r="680" spans="1:13" x14ac:dyDescent="0.3">
      <c r="A680" t="s">
        <v>1038</v>
      </c>
      <c r="B680">
        <v>10853629</v>
      </c>
      <c r="C680" t="s">
        <v>5239</v>
      </c>
      <c r="D680" t="s">
        <v>1038</v>
      </c>
      <c r="E680">
        <v>10853629</v>
      </c>
      <c r="F680" t="s">
        <v>47</v>
      </c>
      <c r="H680" s="79">
        <v>300002</v>
      </c>
      <c r="I680">
        <v>120.83</v>
      </c>
      <c r="J680">
        <v>2</v>
      </c>
      <c r="K680" t="s">
        <v>61</v>
      </c>
      <c r="L680" t="s">
        <v>47</v>
      </c>
      <c r="M680" s="52" t="s">
        <v>47</v>
      </c>
    </row>
    <row r="681" spans="1:13" x14ac:dyDescent="0.3">
      <c r="A681" t="s">
        <v>1036</v>
      </c>
      <c r="B681">
        <v>16122715</v>
      </c>
      <c r="C681" t="s">
        <v>5240</v>
      </c>
      <c r="D681" t="s">
        <v>1036</v>
      </c>
      <c r="E681">
        <v>16122715</v>
      </c>
      <c r="F681" t="s">
        <v>47</v>
      </c>
      <c r="G681">
        <v>0</v>
      </c>
      <c r="H681" s="79">
        <v>300003</v>
      </c>
      <c r="I681">
        <v>112.5</v>
      </c>
      <c r="J681">
        <v>1</v>
      </c>
      <c r="K681" t="s">
        <v>48</v>
      </c>
      <c r="L681" t="s">
        <v>47</v>
      </c>
      <c r="M681" s="52" t="s">
        <v>47</v>
      </c>
    </row>
    <row r="682" spans="1:13" x14ac:dyDescent="0.3">
      <c r="A682" t="s">
        <v>1037</v>
      </c>
      <c r="B682">
        <v>11019297</v>
      </c>
      <c r="C682" t="s">
        <v>5241</v>
      </c>
      <c r="D682" t="s">
        <v>1037</v>
      </c>
      <c r="E682">
        <v>11019297</v>
      </c>
      <c r="F682" t="s">
        <v>47</v>
      </c>
      <c r="G682">
        <v>2</v>
      </c>
      <c r="H682" s="79">
        <v>300002</v>
      </c>
      <c r="I682">
        <v>120.83</v>
      </c>
      <c r="J682">
        <v>0</v>
      </c>
      <c r="K682" t="s">
        <v>61</v>
      </c>
      <c r="L682" t="s">
        <v>47</v>
      </c>
      <c r="M682" s="52" t="s">
        <v>47</v>
      </c>
    </row>
    <row r="683" spans="1:13" x14ac:dyDescent="0.3">
      <c r="A683" t="s">
        <v>4149</v>
      </c>
      <c r="B683">
        <v>21008855</v>
      </c>
      <c r="C683" t="s">
        <v>5242</v>
      </c>
      <c r="D683" t="s">
        <v>4149</v>
      </c>
      <c r="E683">
        <v>21008855</v>
      </c>
      <c r="F683" t="s">
        <v>47</v>
      </c>
      <c r="G683">
        <v>0</v>
      </c>
      <c r="H683" s="79">
        <v>300002</v>
      </c>
      <c r="I683">
        <v>120.83</v>
      </c>
      <c r="J683">
        <v>0</v>
      </c>
      <c r="K683" t="s">
        <v>61</v>
      </c>
      <c r="L683" t="s">
        <v>47</v>
      </c>
      <c r="M683" s="52" t="s">
        <v>59</v>
      </c>
    </row>
    <row r="684" spans="1:13" x14ac:dyDescent="0.3">
      <c r="A684" t="s">
        <v>1039</v>
      </c>
      <c r="B684">
        <v>10848454</v>
      </c>
      <c r="C684" t="s">
        <v>5243</v>
      </c>
      <c r="D684" t="s">
        <v>1039</v>
      </c>
      <c r="E684">
        <v>10848454</v>
      </c>
      <c r="F684" t="s">
        <v>59</v>
      </c>
      <c r="G684">
        <v>0</v>
      </c>
      <c r="H684" s="79">
        <v>300003</v>
      </c>
      <c r="I684">
        <v>112.5</v>
      </c>
      <c r="J684">
        <v>0</v>
      </c>
      <c r="K684" t="s">
        <v>48</v>
      </c>
      <c r="L684" t="s">
        <v>59</v>
      </c>
      <c r="M684" s="52" t="s">
        <v>59</v>
      </c>
    </row>
    <row r="685" spans="1:13" x14ac:dyDescent="0.3">
      <c r="A685" t="s">
        <v>1041</v>
      </c>
      <c r="B685">
        <v>11023121</v>
      </c>
      <c r="C685" t="s">
        <v>5244</v>
      </c>
      <c r="D685" t="s">
        <v>1041</v>
      </c>
      <c r="E685">
        <v>11023121</v>
      </c>
      <c r="F685" t="s">
        <v>59</v>
      </c>
      <c r="G685">
        <v>0</v>
      </c>
      <c r="H685" s="79">
        <v>300002</v>
      </c>
      <c r="I685">
        <v>120.83</v>
      </c>
      <c r="J685">
        <v>0</v>
      </c>
      <c r="K685" t="s">
        <v>61</v>
      </c>
      <c r="L685" t="s">
        <v>59</v>
      </c>
      <c r="M685" s="52" t="s">
        <v>59</v>
      </c>
    </row>
    <row r="686" spans="1:13" x14ac:dyDescent="0.3">
      <c r="A686" t="s">
        <v>1042</v>
      </c>
      <c r="B686">
        <v>23402127</v>
      </c>
      <c r="C686" t="s">
        <v>5245</v>
      </c>
      <c r="D686" t="s">
        <v>1042</v>
      </c>
      <c r="E686">
        <v>23402127</v>
      </c>
      <c r="F686" t="s">
        <v>47</v>
      </c>
      <c r="G686">
        <v>0</v>
      </c>
      <c r="H686" s="79">
        <v>300002</v>
      </c>
      <c r="I686">
        <v>120.83</v>
      </c>
      <c r="J686">
        <v>0</v>
      </c>
      <c r="K686" t="s">
        <v>61</v>
      </c>
      <c r="L686" t="s">
        <v>47</v>
      </c>
      <c r="M686" s="52" t="s">
        <v>47</v>
      </c>
    </row>
    <row r="687" spans="1:13" x14ac:dyDescent="0.3">
      <c r="A687" t="s">
        <v>1044</v>
      </c>
      <c r="B687">
        <v>10861878</v>
      </c>
      <c r="C687" t="s">
        <v>1043</v>
      </c>
      <c r="D687" t="s">
        <v>1044</v>
      </c>
      <c r="E687">
        <v>10861878</v>
      </c>
      <c r="F687" t="s">
        <v>59</v>
      </c>
      <c r="G687">
        <v>4</v>
      </c>
      <c r="H687" s="79">
        <v>300003</v>
      </c>
      <c r="I687">
        <v>112.5</v>
      </c>
      <c r="J687">
        <v>1</v>
      </c>
      <c r="K687" t="s">
        <v>48</v>
      </c>
      <c r="L687" t="s">
        <v>59</v>
      </c>
      <c r="M687" s="52" t="s">
        <v>59</v>
      </c>
    </row>
    <row r="688" spans="1:13" x14ac:dyDescent="0.3">
      <c r="A688" t="s">
        <v>1045</v>
      </c>
      <c r="B688">
        <v>21004321</v>
      </c>
      <c r="C688" t="s">
        <v>3254</v>
      </c>
      <c r="D688" t="s">
        <v>1045</v>
      </c>
      <c r="E688">
        <v>21004321</v>
      </c>
      <c r="F688" t="s">
        <v>47</v>
      </c>
      <c r="H688" s="79">
        <v>300003</v>
      </c>
      <c r="I688">
        <v>112.5</v>
      </c>
      <c r="J688">
        <v>0</v>
      </c>
      <c r="K688" t="s">
        <v>48</v>
      </c>
      <c r="L688" t="s">
        <v>47</v>
      </c>
      <c r="M688" s="52" t="s">
        <v>47</v>
      </c>
    </row>
    <row r="689" spans="1:13" x14ac:dyDescent="0.3">
      <c r="A689" t="s">
        <v>1047</v>
      </c>
      <c r="B689">
        <v>23074221</v>
      </c>
      <c r="C689" t="s">
        <v>1046</v>
      </c>
      <c r="D689" t="s">
        <v>1047</v>
      </c>
      <c r="E689">
        <v>23074221</v>
      </c>
      <c r="F689" t="s">
        <v>59</v>
      </c>
      <c r="G689">
        <v>0</v>
      </c>
      <c r="H689" s="79">
        <v>300002</v>
      </c>
      <c r="I689">
        <v>120.83</v>
      </c>
      <c r="J689">
        <v>0</v>
      </c>
      <c r="K689" t="s">
        <v>61</v>
      </c>
      <c r="L689" t="s">
        <v>59</v>
      </c>
      <c r="M689" s="52" t="s">
        <v>59</v>
      </c>
    </row>
    <row r="690" spans="1:13" x14ac:dyDescent="0.3">
      <c r="A690" t="s">
        <v>1049</v>
      </c>
      <c r="B690">
        <v>24099333</v>
      </c>
      <c r="C690" t="s">
        <v>1048</v>
      </c>
      <c r="D690" t="s">
        <v>1049</v>
      </c>
      <c r="E690">
        <v>24099333</v>
      </c>
      <c r="F690" t="s">
        <v>47</v>
      </c>
      <c r="G690">
        <v>1</v>
      </c>
      <c r="I690">
        <v>120.83</v>
      </c>
      <c r="J690">
        <v>0</v>
      </c>
      <c r="K690" t="s">
        <v>70</v>
      </c>
      <c r="L690" t="s">
        <v>47</v>
      </c>
      <c r="M690" s="52" t="s">
        <v>59</v>
      </c>
    </row>
    <row r="691" spans="1:13" x14ac:dyDescent="0.3">
      <c r="A691" t="s">
        <v>1051</v>
      </c>
      <c r="B691">
        <v>23860857</v>
      </c>
      <c r="C691" t="s">
        <v>1050</v>
      </c>
      <c r="D691" t="s">
        <v>1051</v>
      </c>
      <c r="E691">
        <v>23860857</v>
      </c>
      <c r="F691" t="s">
        <v>47</v>
      </c>
      <c r="G691">
        <v>0</v>
      </c>
      <c r="H691" s="79">
        <v>300003</v>
      </c>
      <c r="I691">
        <v>112.5</v>
      </c>
      <c r="J691">
        <v>0</v>
      </c>
      <c r="K691" t="s">
        <v>48</v>
      </c>
      <c r="L691" t="s">
        <v>47</v>
      </c>
      <c r="M691" s="52" t="s">
        <v>59</v>
      </c>
    </row>
    <row r="692" spans="1:13" x14ac:dyDescent="0.3">
      <c r="A692" t="s">
        <v>1053</v>
      </c>
      <c r="B692">
        <v>23101103</v>
      </c>
      <c r="C692" t="s">
        <v>1052</v>
      </c>
      <c r="D692" t="s">
        <v>1053</v>
      </c>
      <c r="E692">
        <v>23101103</v>
      </c>
      <c r="F692" t="s">
        <v>47</v>
      </c>
      <c r="G692">
        <v>1</v>
      </c>
      <c r="H692" s="79">
        <v>300003</v>
      </c>
      <c r="I692">
        <v>112.5</v>
      </c>
      <c r="J692">
        <v>0</v>
      </c>
      <c r="K692" t="s">
        <v>48</v>
      </c>
      <c r="L692" t="s">
        <v>47</v>
      </c>
      <c r="M692" s="52" t="s">
        <v>47</v>
      </c>
    </row>
    <row r="693" spans="1:13" x14ac:dyDescent="0.3">
      <c r="A693" t="s">
        <v>1054</v>
      </c>
      <c r="B693">
        <v>10863458</v>
      </c>
      <c r="C693" t="s">
        <v>3168</v>
      </c>
      <c r="D693" t="s">
        <v>1054</v>
      </c>
      <c r="E693">
        <v>10863458</v>
      </c>
      <c r="F693" t="s">
        <v>47</v>
      </c>
      <c r="G693">
        <v>3</v>
      </c>
      <c r="I693">
        <v>137.5</v>
      </c>
      <c r="J693">
        <v>1</v>
      </c>
      <c r="K693" t="s">
        <v>77</v>
      </c>
      <c r="L693" t="s">
        <v>47</v>
      </c>
      <c r="M693" s="52" t="s">
        <v>59</v>
      </c>
    </row>
    <row r="694" spans="1:13" x14ac:dyDescent="0.3">
      <c r="A694" t="s">
        <v>1056</v>
      </c>
      <c r="B694">
        <v>23252739</v>
      </c>
      <c r="C694" t="s">
        <v>1055</v>
      </c>
      <c r="D694" t="s">
        <v>1056</v>
      </c>
      <c r="E694">
        <v>23252739</v>
      </c>
      <c r="F694" t="s">
        <v>47</v>
      </c>
      <c r="G694">
        <v>2</v>
      </c>
      <c r="I694">
        <v>129.16999999999999</v>
      </c>
      <c r="J694">
        <v>1</v>
      </c>
      <c r="K694" t="s">
        <v>86</v>
      </c>
      <c r="L694" t="s">
        <v>47</v>
      </c>
      <c r="M694" s="52" t="s">
        <v>59</v>
      </c>
    </row>
    <row r="695" spans="1:13" x14ac:dyDescent="0.3">
      <c r="A695" t="s">
        <v>1057</v>
      </c>
      <c r="B695">
        <v>10840400</v>
      </c>
      <c r="C695" t="s">
        <v>5246</v>
      </c>
      <c r="D695" t="s">
        <v>1057</v>
      </c>
      <c r="E695">
        <v>10840400</v>
      </c>
      <c r="F695" t="s">
        <v>47</v>
      </c>
      <c r="G695">
        <v>4</v>
      </c>
      <c r="H695" s="79">
        <v>300003</v>
      </c>
      <c r="I695">
        <v>112.5</v>
      </c>
      <c r="J695">
        <v>0</v>
      </c>
      <c r="K695" t="s">
        <v>48</v>
      </c>
      <c r="L695" t="s">
        <v>47</v>
      </c>
      <c r="M695" s="52" t="s">
        <v>59</v>
      </c>
    </row>
    <row r="696" spans="1:13" x14ac:dyDescent="0.3">
      <c r="A696" t="s">
        <v>1059</v>
      </c>
      <c r="B696">
        <v>23851302</v>
      </c>
      <c r="C696" t="s">
        <v>1058</v>
      </c>
      <c r="D696" t="s">
        <v>1059</v>
      </c>
      <c r="E696">
        <v>23851302</v>
      </c>
      <c r="F696" t="s">
        <v>47</v>
      </c>
      <c r="H696" s="79">
        <v>300002</v>
      </c>
      <c r="I696">
        <v>120.83</v>
      </c>
      <c r="J696">
        <v>0</v>
      </c>
      <c r="K696" t="s">
        <v>61</v>
      </c>
      <c r="L696" t="s">
        <v>47</v>
      </c>
      <c r="M696" s="52" t="s">
        <v>47</v>
      </c>
    </row>
    <row r="697" spans="1:13" x14ac:dyDescent="0.3">
      <c r="A697" s="97" t="s">
        <v>1061</v>
      </c>
      <c r="B697">
        <v>10843627</v>
      </c>
      <c r="C697" s="97" t="s">
        <v>1060</v>
      </c>
      <c r="D697" s="97" t="s">
        <v>1061</v>
      </c>
      <c r="E697">
        <v>10843627</v>
      </c>
      <c r="F697" t="s">
        <v>47</v>
      </c>
      <c r="G697">
        <v>6</v>
      </c>
      <c r="I697">
        <v>129.16999999999999</v>
      </c>
      <c r="J697">
        <v>1</v>
      </c>
      <c r="K697" t="s">
        <v>86</v>
      </c>
      <c r="L697" t="s">
        <v>47</v>
      </c>
      <c r="M697" s="52" t="s">
        <v>59</v>
      </c>
    </row>
    <row r="698" spans="1:13" x14ac:dyDescent="0.3">
      <c r="A698" t="s">
        <v>1062</v>
      </c>
      <c r="B698">
        <v>21001583</v>
      </c>
      <c r="C698" t="s">
        <v>5247</v>
      </c>
      <c r="D698" t="s">
        <v>1062</v>
      </c>
      <c r="E698">
        <v>21001583</v>
      </c>
      <c r="F698" t="s">
        <v>47</v>
      </c>
      <c r="H698" s="79">
        <v>300002</v>
      </c>
      <c r="I698">
        <v>120.83</v>
      </c>
      <c r="J698">
        <v>0</v>
      </c>
      <c r="K698" t="s">
        <v>61</v>
      </c>
      <c r="L698" t="s">
        <v>47</v>
      </c>
      <c r="M698" s="52" t="s">
        <v>47</v>
      </c>
    </row>
    <row r="699" spans="1:13" x14ac:dyDescent="0.3">
      <c r="A699" t="s">
        <v>1063</v>
      </c>
      <c r="B699">
        <v>21005789</v>
      </c>
      <c r="C699" t="s">
        <v>5248</v>
      </c>
      <c r="D699" t="s">
        <v>1063</v>
      </c>
      <c r="E699">
        <v>21005789</v>
      </c>
      <c r="F699" t="s">
        <v>47</v>
      </c>
      <c r="G699">
        <v>0</v>
      </c>
      <c r="H699" s="79">
        <v>300003</v>
      </c>
      <c r="I699">
        <v>112.5</v>
      </c>
      <c r="J699">
        <v>0</v>
      </c>
      <c r="K699" t="s">
        <v>48</v>
      </c>
      <c r="L699" t="s">
        <v>47</v>
      </c>
      <c r="M699" s="52" t="s">
        <v>47</v>
      </c>
    </row>
    <row r="700" spans="1:13" x14ac:dyDescent="0.3">
      <c r="A700" t="s">
        <v>1064</v>
      </c>
      <c r="B700">
        <v>23305643</v>
      </c>
      <c r="C700" t="s">
        <v>5249</v>
      </c>
      <c r="D700" t="s">
        <v>1064</v>
      </c>
      <c r="E700">
        <v>23305643</v>
      </c>
      <c r="F700" t="s">
        <v>47</v>
      </c>
      <c r="H700" s="79">
        <v>300003</v>
      </c>
      <c r="I700">
        <v>112.5</v>
      </c>
      <c r="J700">
        <v>0</v>
      </c>
      <c r="K700" t="s">
        <v>48</v>
      </c>
      <c r="L700" t="s">
        <v>47</v>
      </c>
      <c r="M700" s="52" t="s">
        <v>47</v>
      </c>
    </row>
    <row r="701" spans="1:13" x14ac:dyDescent="0.3">
      <c r="A701" t="s">
        <v>1066</v>
      </c>
      <c r="B701">
        <v>15299690</v>
      </c>
      <c r="C701" t="s">
        <v>5250</v>
      </c>
      <c r="D701" t="s">
        <v>1066</v>
      </c>
      <c r="E701">
        <v>15299690</v>
      </c>
      <c r="F701" t="s">
        <v>47</v>
      </c>
      <c r="G701">
        <v>1</v>
      </c>
      <c r="H701" s="79">
        <v>300003</v>
      </c>
      <c r="I701">
        <v>112.5</v>
      </c>
      <c r="J701">
        <v>0</v>
      </c>
      <c r="K701" t="s">
        <v>48</v>
      </c>
      <c r="L701" t="s">
        <v>47</v>
      </c>
      <c r="M701" s="52" t="s">
        <v>47</v>
      </c>
    </row>
    <row r="702" spans="1:13" x14ac:dyDescent="0.3">
      <c r="A702" t="s">
        <v>1067</v>
      </c>
      <c r="B702">
        <v>10836580</v>
      </c>
      <c r="C702" t="s">
        <v>5251</v>
      </c>
      <c r="D702" t="s">
        <v>1067</v>
      </c>
      <c r="E702">
        <v>10836580</v>
      </c>
      <c r="F702" t="s">
        <v>47</v>
      </c>
      <c r="G702">
        <v>1</v>
      </c>
      <c r="H702" s="79">
        <v>300002</v>
      </c>
      <c r="I702">
        <v>120.83</v>
      </c>
      <c r="J702">
        <v>0</v>
      </c>
      <c r="K702" t="s">
        <v>61</v>
      </c>
      <c r="L702" t="s">
        <v>47</v>
      </c>
      <c r="M702" s="52" t="s">
        <v>47</v>
      </c>
    </row>
    <row r="703" spans="1:13" x14ac:dyDescent="0.3">
      <c r="A703" t="s">
        <v>1068</v>
      </c>
      <c r="B703">
        <v>23004015</v>
      </c>
      <c r="C703" t="s">
        <v>5252</v>
      </c>
      <c r="D703" t="s">
        <v>1068</v>
      </c>
      <c r="E703">
        <v>23004015</v>
      </c>
      <c r="F703" t="s">
        <v>47</v>
      </c>
      <c r="G703">
        <v>0</v>
      </c>
      <c r="I703">
        <v>129.16999999999999</v>
      </c>
      <c r="J703">
        <v>1</v>
      </c>
      <c r="K703" t="s">
        <v>86</v>
      </c>
      <c r="L703" t="s">
        <v>47</v>
      </c>
      <c r="M703" s="52" t="s">
        <v>59</v>
      </c>
    </row>
    <row r="704" spans="1:13" x14ac:dyDescent="0.3">
      <c r="A704" t="s">
        <v>1070</v>
      </c>
      <c r="B704">
        <v>24013931</v>
      </c>
      <c r="C704" t="s">
        <v>1069</v>
      </c>
      <c r="D704" t="s">
        <v>1070</v>
      </c>
      <c r="E704">
        <v>24013931</v>
      </c>
      <c r="F704" t="s">
        <v>47</v>
      </c>
      <c r="H704" s="79">
        <v>300003</v>
      </c>
      <c r="I704">
        <v>112.5</v>
      </c>
      <c r="J704">
        <v>0</v>
      </c>
      <c r="K704" t="s">
        <v>48</v>
      </c>
      <c r="L704" t="s">
        <v>47</v>
      </c>
      <c r="M704" s="52" t="s">
        <v>47</v>
      </c>
    </row>
    <row r="705" spans="1:13" x14ac:dyDescent="0.3">
      <c r="A705" t="s">
        <v>1073</v>
      </c>
      <c r="B705">
        <v>10866768</v>
      </c>
      <c r="C705" t="s">
        <v>3255</v>
      </c>
      <c r="D705" t="s">
        <v>1073</v>
      </c>
      <c r="E705">
        <v>10866768</v>
      </c>
      <c r="F705" t="s">
        <v>47</v>
      </c>
      <c r="I705">
        <v>137.5</v>
      </c>
      <c r="J705">
        <v>1</v>
      </c>
      <c r="K705" t="s">
        <v>4885</v>
      </c>
      <c r="L705" t="s">
        <v>47</v>
      </c>
      <c r="M705" s="52" t="s">
        <v>47</v>
      </c>
    </row>
    <row r="706" spans="1:13" x14ac:dyDescent="0.3">
      <c r="A706" t="s">
        <v>1072</v>
      </c>
      <c r="B706">
        <v>10853883</v>
      </c>
      <c r="C706" t="s">
        <v>5253</v>
      </c>
      <c r="D706" t="s">
        <v>1072</v>
      </c>
      <c r="E706">
        <v>10853883</v>
      </c>
      <c r="F706" t="s">
        <v>47</v>
      </c>
      <c r="H706" s="79">
        <v>300003</v>
      </c>
      <c r="I706">
        <v>112.5</v>
      </c>
      <c r="J706">
        <v>0</v>
      </c>
      <c r="K706" t="s">
        <v>48</v>
      </c>
      <c r="L706" t="s">
        <v>47</v>
      </c>
      <c r="M706" s="52" t="s">
        <v>47</v>
      </c>
    </row>
    <row r="707" spans="1:13" x14ac:dyDescent="0.3">
      <c r="A707" t="s">
        <v>1076</v>
      </c>
      <c r="B707">
        <v>24088952</v>
      </c>
      <c r="C707" t="s">
        <v>5254</v>
      </c>
      <c r="D707" t="s">
        <v>1076</v>
      </c>
      <c r="E707">
        <v>24088952</v>
      </c>
      <c r="F707" t="s">
        <v>47</v>
      </c>
      <c r="G707">
        <v>1</v>
      </c>
      <c r="H707" s="79">
        <v>300002</v>
      </c>
      <c r="I707">
        <v>120.83</v>
      </c>
      <c r="J707">
        <v>0</v>
      </c>
      <c r="K707" t="s">
        <v>61</v>
      </c>
      <c r="L707" t="s">
        <v>47</v>
      </c>
      <c r="M707" s="52" t="s">
        <v>47</v>
      </c>
    </row>
    <row r="708" spans="1:13" x14ac:dyDescent="0.3">
      <c r="A708" t="s">
        <v>1078</v>
      </c>
      <c r="B708">
        <v>10893299</v>
      </c>
      <c r="C708" t="s">
        <v>5255</v>
      </c>
      <c r="D708" t="s">
        <v>1078</v>
      </c>
      <c r="E708">
        <v>10893299</v>
      </c>
      <c r="F708" t="s">
        <v>47</v>
      </c>
      <c r="G708">
        <v>3</v>
      </c>
      <c r="H708" s="79">
        <v>300002</v>
      </c>
      <c r="I708">
        <v>120.83</v>
      </c>
      <c r="J708">
        <v>0</v>
      </c>
      <c r="K708" t="s">
        <v>61</v>
      </c>
      <c r="L708" t="s">
        <v>47</v>
      </c>
      <c r="M708" s="52" t="s">
        <v>59</v>
      </c>
    </row>
    <row r="709" spans="1:13" x14ac:dyDescent="0.3">
      <c r="A709" t="s">
        <v>1081</v>
      </c>
      <c r="B709">
        <v>10860707</v>
      </c>
      <c r="C709" t="s">
        <v>1080</v>
      </c>
      <c r="D709" t="s">
        <v>1081</v>
      </c>
      <c r="E709">
        <v>10860707</v>
      </c>
      <c r="F709" t="s">
        <v>47</v>
      </c>
      <c r="G709">
        <v>8</v>
      </c>
      <c r="H709" s="79">
        <v>300001</v>
      </c>
      <c r="I709">
        <v>129.75</v>
      </c>
      <c r="J709">
        <v>2</v>
      </c>
      <c r="K709" t="s">
        <v>118</v>
      </c>
      <c r="L709" t="s">
        <v>47</v>
      </c>
      <c r="M709" s="52" t="s">
        <v>59</v>
      </c>
    </row>
    <row r="710" spans="1:13" x14ac:dyDescent="0.3">
      <c r="A710" t="s">
        <v>4150</v>
      </c>
      <c r="B710">
        <v>10835940</v>
      </c>
      <c r="C710" t="s">
        <v>5256</v>
      </c>
      <c r="D710" t="s">
        <v>4150</v>
      </c>
      <c r="E710">
        <v>10835940</v>
      </c>
      <c r="F710" t="s">
        <v>47</v>
      </c>
      <c r="G710">
        <v>0</v>
      </c>
      <c r="I710">
        <v>120.83</v>
      </c>
      <c r="J710">
        <v>0</v>
      </c>
      <c r="K710" t="s">
        <v>4886</v>
      </c>
      <c r="L710" t="s">
        <v>47</v>
      </c>
      <c r="M710" s="52" t="s">
        <v>59</v>
      </c>
    </row>
    <row r="711" spans="1:13" x14ac:dyDescent="0.3">
      <c r="A711" t="s">
        <v>1082</v>
      </c>
      <c r="B711">
        <v>23009179</v>
      </c>
      <c r="C711" t="s">
        <v>5257</v>
      </c>
      <c r="D711" t="s">
        <v>1082</v>
      </c>
      <c r="E711">
        <v>23009179</v>
      </c>
      <c r="F711" t="s">
        <v>47</v>
      </c>
      <c r="H711" s="79">
        <v>300002</v>
      </c>
      <c r="I711">
        <v>120.83</v>
      </c>
      <c r="J711">
        <v>1</v>
      </c>
      <c r="K711" t="s">
        <v>61</v>
      </c>
      <c r="L711" t="s">
        <v>47</v>
      </c>
      <c r="M711" s="52" t="s">
        <v>47</v>
      </c>
    </row>
    <row r="712" spans="1:13" x14ac:dyDescent="0.3">
      <c r="A712" t="s">
        <v>1083</v>
      </c>
      <c r="B712">
        <v>23281247</v>
      </c>
      <c r="C712" t="s">
        <v>5258</v>
      </c>
      <c r="D712" t="s">
        <v>1083</v>
      </c>
      <c r="E712">
        <v>23281247</v>
      </c>
      <c r="F712" t="s">
        <v>47</v>
      </c>
      <c r="H712" s="79">
        <v>300003</v>
      </c>
      <c r="I712">
        <v>112.5</v>
      </c>
      <c r="J712">
        <v>0</v>
      </c>
      <c r="K712" t="s">
        <v>48</v>
      </c>
      <c r="L712" t="s">
        <v>47</v>
      </c>
      <c r="M712" s="52" t="s">
        <v>47</v>
      </c>
    </row>
    <row r="713" spans="1:13" x14ac:dyDescent="0.3">
      <c r="A713" t="s">
        <v>1084</v>
      </c>
      <c r="B713">
        <v>10865763</v>
      </c>
      <c r="C713" t="s">
        <v>5259</v>
      </c>
      <c r="D713" t="s">
        <v>1084</v>
      </c>
      <c r="E713">
        <v>10865763</v>
      </c>
      <c r="F713" t="s">
        <v>47</v>
      </c>
      <c r="G713">
        <v>2</v>
      </c>
      <c r="H713" s="79">
        <v>300003</v>
      </c>
      <c r="I713">
        <v>112.5</v>
      </c>
      <c r="J713">
        <v>0</v>
      </c>
      <c r="K713" t="s">
        <v>48</v>
      </c>
      <c r="L713" t="s">
        <v>47</v>
      </c>
      <c r="M713" s="52" t="s">
        <v>59</v>
      </c>
    </row>
    <row r="714" spans="1:13" x14ac:dyDescent="0.3">
      <c r="A714" t="s">
        <v>1086</v>
      </c>
      <c r="B714">
        <v>23484774</v>
      </c>
      <c r="C714" t="s">
        <v>5260</v>
      </c>
      <c r="D714" t="s">
        <v>1086</v>
      </c>
      <c r="E714">
        <v>23484774</v>
      </c>
      <c r="F714" t="s">
        <v>47</v>
      </c>
      <c r="G714">
        <v>0</v>
      </c>
      <c r="I714">
        <v>120.83</v>
      </c>
      <c r="J714">
        <v>0</v>
      </c>
      <c r="K714" t="s">
        <v>4886</v>
      </c>
      <c r="L714" t="s">
        <v>47</v>
      </c>
      <c r="M714" s="52" t="s">
        <v>59</v>
      </c>
    </row>
    <row r="715" spans="1:13" x14ac:dyDescent="0.3">
      <c r="A715" t="s">
        <v>1088</v>
      </c>
      <c r="B715">
        <v>10852661</v>
      </c>
      <c r="C715" t="s">
        <v>1087</v>
      </c>
      <c r="D715" t="s">
        <v>1088</v>
      </c>
      <c r="E715">
        <v>10852661</v>
      </c>
      <c r="F715" t="s">
        <v>47</v>
      </c>
      <c r="G715">
        <v>1</v>
      </c>
      <c r="H715" s="79">
        <v>300002</v>
      </c>
      <c r="I715">
        <v>120.83</v>
      </c>
      <c r="J715">
        <v>0</v>
      </c>
      <c r="K715" t="s">
        <v>61</v>
      </c>
      <c r="L715" t="s">
        <v>47</v>
      </c>
      <c r="M715" s="52" t="s">
        <v>59</v>
      </c>
    </row>
    <row r="716" spans="1:13" x14ac:dyDescent="0.3">
      <c r="A716" t="s">
        <v>1089</v>
      </c>
      <c r="B716">
        <v>15192621</v>
      </c>
      <c r="C716" t="s">
        <v>5261</v>
      </c>
      <c r="D716" t="s">
        <v>1089</v>
      </c>
      <c r="E716">
        <v>15192621</v>
      </c>
      <c r="F716" t="s">
        <v>47</v>
      </c>
      <c r="G716">
        <v>0</v>
      </c>
      <c r="H716" s="79">
        <v>300003</v>
      </c>
      <c r="I716">
        <v>112.5</v>
      </c>
      <c r="J716">
        <v>0</v>
      </c>
      <c r="K716" t="s">
        <v>48</v>
      </c>
      <c r="L716" t="s">
        <v>47</v>
      </c>
      <c r="M716" s="52" t="s">
        <v>59</v>
      </c>
    </row>
    <row r="717" spans="1:13" x14ac:dyDescent="0.3">
      <c r="A717" t="s">
        <v>1090</v>
      </c>
      <c r="B717">
        <v>24015381</v>
      </c>
      <c r="C717" t="s">
        <v>5262</v>
      </c>
      <c r="D717" t="s">
        <v>1090</v>
      </c>
      <c r="E717">
        <v>24015381</v>
      </c>
      <c r="F717" t="s">
        <v>47</v>
      </c>
      <c r="G717">
        <v>0</v>
      </c>
      <c r="H717" s="79">
        <v>300002</v>
      </c>
      <c r="I717">
        <v>120.83</v>
      </c>
      <c r="J717">
        <v>0</v>
      </c>
      <c r="K717" t="s">
        <v>61</v>
      </c>
      <c r="L717" t="s">
        <v>47</v>
      </c>
      <c r="M717" s="52" t="s">
        <v>47</v>
      </c>
    </row>
    <row r="718" spans="1:13" x14ac:dyDescent="0.3">
      <c r="A718" t="s">
        <v>1091</v>
      </c>
      <c r="B718">
        <v>10866486</v>
      </c>
      <c r="C718" t="s">
        <v>5263</v>
      </c>
      <c r="D718" t="s">
        <v>1091</v>
      </c>
      <c r="E718">
        <v>10866486</v>
      </c>
      <c r="F718" t="s">
        <v>47</v>
      </c>
      <c r="G718">
        <v>4</v>
      </c>
      <c r="H718" s="79">
        <v>300003</v>
      </c>
      <c r="I718">
        <v>112.5</v>
      </c>
      <c r="J718">
        <v>1</v>
      </c>
      <c r="K718" t="s">
        <v>48</v>
      </c>
      <c r="L718" t="s">
        <v>47</v>
      </c>
      <c r="M718" s="52" t="s">
        <v>59</v>
      </c>
    </row>
    <row r="719" spans="1:13" x14ac:dyDescent="0.3">
      <c r="A719" t="s">
        <v>1092</v>
      </c>
      <c r="B719">
        <v>21005009</v>
      </c>
      <c r="C719" t="s">
        <v>5264</v>
      </c>
      <c r="D719" t="s">
        <v>1092</v>
      </c>
      <c r="E719">
        <v>21005009</v>
      </c>
      <c r="F719" t="s">
        <v>47</v>
      </c>
      <c r="G719">
        <v>0</v>
      </c>
      <c r="H719" s="79">
        <v>300003</v>
      </c>
      <c r="I719">
        <v>112.5</v>
      </c>
      <c r="J719">
        <v>0</v>
      </c>
      <c r="K719" t="s">
        <v>48</v>
      </c>
      <c r="L719" t="s">
        <v>47</v>
      </c>
      <c r="M719" s="52" t="s">
        <v>59</v>
      </c>
    </row>
    <row r="720" spans="1:13" x14ac:dyDescent="0.3">
      <c r="A720" t="s">
        <v>1094</v>
      </c>
      <c r="B720">
        <v>10846767</v>
      </c>
      <c r="C720" t="s">
        <v>5265</v>
      </c>
      <c r="D720" t="s">
        <v>1094</v>
      </c>
      <c r="E720">
        <v>10846767</v>
      </c>
      <c r="F720" t="s">
        <v>47</v>
      </c>
      <c r="G720">
        <v>1</v>
      </c>
      <c r="H720" s="79">
        <v>300003</v>
      </c>
      <c r="I720">
        <v>112.5</v>
      </c>
      <c r="J720">
        <v>2</v>
      </c>
      <c r="K720" t="s">
        <v>48</v>
      </c>
      <c r="L720" t="s">
        <v>47</v>
      </c>
      <c r="M720" s="52" t="s">
        <v>59</v>
      </c>
    </row>
    <row r="721" spans="1:13" x14ac:dyDescent="0.3">
      <c r="A721" t="s">
        <v>1095</v>
      </c>
      <c r="B721">
        <v>23725675</v>
      </c>
      <c r="C721" t="s">
        <v>5266</v>
      </c>
      <c r="D721" t="s">
        <v>1095</v>
      </c>
      <c r="E721">
        <v>23725675</v>
      </c>
      <c r="F721" t="s">
        <v>47</v>
      </c>
      <c r="G721">
        <v>7</v>
      </c>
      <c r="H721" s="79">
        <v>300002</v>
      </c>
      <c r="I721">
        <v>120.83</v>
      </c>
      <c r="J721">
        <v>0</v>
      </c>
      <c r="K721" t="s">
        <v>61</v>
      </c>
      <c r="L721" t="s">
        <v>47</v>
      </c>
      <c r="M721" s="52" t="s">
        <v>59</v>
      </c>
    </row>
    <row r="722" spans="1:13" x14ac:dyDescent="0.3">
      <c r="A722" t="s">
        <v>1098</v>
      </c>
      <c r="B722">
        <v>11009258</v>
      </c>
      <c r="C722" t="s">
        <v>5267</v>
      </c>
      <c r="D722" t="s">
        <v>1098</v>
      </c>
      <c r="E722">
        <v>11009258</v>
      </c>
      <c r="F722" t="s">
        <v>47</v>
      </c>
      <c r="G722">
        <v>9</v>
      </c>
      <c r="H722" s="79">
        <v>300003</v>
      </c>
      <c r="I722">
        <v>112.5</v>
      </c>
      <c r="J722">
        <v>1</v>
      </c>
      <c r="K722" t="s">
        <v>48</v>
      </c>
      <c r="L722" t="s">
        <v>47</v>
      </c>
      <c r="M722" s="52" t="s">
        <v>59</v>
      </c>
    </row>
    <row r="723" spans="1:13" x14ac:dyDescent="0.3">
      <c r="A723" t="s">
        <v>1099</v>
      </c>
      <c r="B723">
        <v>23750357</v>
      </c>
      <c r="C723" t="s">
        <v>5268</v>
      </c>
      <c r="D723" t="s">
        <v>1099</v>
      </c>
      <c r="E723">
        <v>23750357</v>
      </c>
      <c r="F723" t="s">
        <v>47</v>
      </c>
      <c r="G723">
        <v>0</v>
      </c>
      <c r="H723" s="79">
        <v>300003</v>
      </c>
      <c r="I723">
        <v>112.5</v>
      </c>
      <c r="J723">
        <v>0</v>
      </c>
      <c r="K723" t="s">
        <v>48</v>
      </c>
      <c r="L723" t="s">
        <v>47</v>
      </c>
      <c r="M723" s="52" t="s">
        <v>59</v>
      </c>
    </row>
    <row r="724" spans="1:13" x14ac:dyDescent="0.3">
      <c r="A724" t="s">
        <v>1101</v>
      </c>
      <c r="B724">
        <v>10853320</v>
      </c>
      <c r="C724" t="s">
        <v>1100</v>
      </c>
      <c r="D724" t="s">
        <v>1101</v>
      </c>
      <c r="E724">
        <v>10853320</v>
      </c>
      <c r="F724" t="s">
        <v>59</v>
      </c>
      <c r="G724">
        <v>0</v>
      </c>
      <c r="H724" s="79">
        <v>300003</v>
      </c>
      <c r="I724">
        <v>112.5</v>
      </c>
      <c r="J724">
        <v>0</v>
      </c>
      <c r="K724" t="s">
        <v>48</v>
      </c>
      <c r="L724" t="s">
        <v>59</v>
      </c>
      <c r="M724" s="52" t="s">
        <v>59</v>
      </c>
    </row>
    <row r="725" spans="1:13" x14ac:dyDescent="0.3">
      <c r="A725" t="s">
        <v>1102</v>
      </c>
      <c r="B725">
        <v>15092188</v>
      </c>
      <c r="C725" t="s">
        <v>5269</v>
      </c>
      <c r="D725" t="s">
        <v>1102</v>
      </c>
      <c r="E725">
        <v>15092188</v>
      </c>
      <c r="F725" t="s">
        <v>47</v>
      </c>
      <c r="G725">
        <v>3</v>
      </c>
      <c r="H725" s="79">
        <v>300003</v>
      </c>
      <c r="I725">
        <v>112.5</v>
      </c>
      <c r="J725">
        <v>0</v>
      </c>
      <c r="K725" t="s">
        <v>48</v>
      </c>
      <c r="L725" t="s">
        <v>47</v>
      </c>
      <c r="M725" s="52" t="s">
        <v>47</v>
      </c>
    </row>
    <row r="726" spans="1:13" x14ac:dyDescent="0.3">
      <c r="A726" t="s">
        <v>1106</v>
      </c>
      <c r="B726">
        <v>15116197</v>
      </c>
      <c r="C726" t="s">
        <v>3261</v>
      </c>
      <c r="D726" t="s">
        <v>1106</v>
      </c>
      <c r="E726">
        <v>15116197</v>
      </c>
      <c r="F726" t="s">
        <v>47</v>
      </c>
      <c r="G726">
        <v>0</v>
      </c>
      <c r="H726" s="79">
        <v>300003</v>
      </c>
      <c r="I726">
        <v>112.5</v>
      </c>
      <c r="J726">
        <v>0</v>
      </c>
      <c r="K726" t="s">
        <v>48</v>
      </c>
      <c r="L726" t="s">
        <v>47</v>
      </c>
      <c r="M726" s="52" t="s">
        <v>59</v>
      </c>
    </row>
    <row r="727" spans="1:13" x14ac:dyDescent="0.3">
      <c r="A727" t="s">
        <v>1103</v>
      </c>
      <c r="B727">
        <v>23605742</v>
      </c>
      <c r="C727" t="s">
        <v>5270</v>
      </c>
      <c r="D727" t="s">
        <v>1103</v>
      </c>
      <c r="E727">
        <v>23605742</v>
      </c>
      <c r="F727" t="s">
        <v>59</v>
      </c>
      <c r="G727">
        <v>0</v>
      </c>
      <c r="H727" s="79">
        <v>300003</v>
      </c>
      <c r="I727">
        <v>112.5</v>
      </c>
      <c r="J727">
        <v>0</v>
      </c>
      <c r="K727" t="s">
        <v>48</v>
      </c>
      <c r="L727" t="s">
        <v>59</v>
      </c>
      <c r="M727" s="52" t="s">
        <v>59</v>
      </c>
    </row>
    <row r="728" spans="1:13" x14ac:dyDescent="0.3">
      <c r="A728" t="s">
        <v>1105</v>
      </c>
      <c r="B728">
        <v>10838041</v>
      </c>
      <c r="C728" t="s">
        <v>1104</v>
      </c>
      <c r="D728" t="s">
        <v>1105</v>
      </c>
      <c r="E728">
        <v>10838041</v>
      </c>
      <c r="F728" t="s">
        <v>47</v>
      </c>
      <c r="G728">
        <v>4</v>
      </c>
      <c r="H728" s="79">
        <v>300003</v>
      </c>
      <c r="I728">
        <v>112.5</v>
      </c>
      <c r="J728">
        <v>1</v>
      </c>
      <c r="K728" t="s">
        <v>48</v>
      </c>
      <c r="L728" t="s">
        <v>47</v>
      </c>
      <c r="M728" s="52" t="s">
        <v>47</v>
      </c>
    </row>
    <row r="729" spans="1:13" x14ac:dyDescent="0.3">
      <c r="A729" t="s">
        <v>1109</v>
      </c>
      <c r="B729">
        <v>16054732</v>
      </c>
      <c r="C729" t="s">
        <v>1108</v>
      </c>
      <c r="D729" t="s">
        <v>1109</v>
      </c>
      <c r="E729">
        <v>16054732</v>
      </c>
      <c r="F729" t="s">
        <v>47</v>
      </c>
      <c r="H729" s="79">
        <v>300003</v>
      </c>
      <c r="I729">
        <v>112.5</v>
      </c>
      <c r="J729">
        <v>1</v>
      </c>
      <c r="K729" t="s">
        <v>48</v>
      </c>
      <c r="L729" t="s">
        <v>47</v>
      </c>
      <c r="M729" s="52" t="s">
        <v>47</v>
      </c>
    </row>
    <row r="730" spans="1:13" x14ac:dyDescent="0.3">
      <c r="A730" t="s">
        <v>1110</v>
      </c>
      <c r="B730">
        <v>10980986</v>
      </c>
      <c r="C730" t="s">
        <v>5271</v>
      </c>
      <c r="D730" t="s">
        <v>1110</v>
      </c>
      <c r="E730">
        <v>10980986</v>
      </c>
      <c r="F730" t="s">
        <v>47</v>
      </c>
      <c r="G730">
        <v>0</v>
      </c>
      <c r="H730" s="79">
        <v>300003</v>
      </c>
      <c r="I730">
        <v>112.5</v>
      </c>
      <c r="J730">
        <v>0</v>
      </c>
      <c r="K730" t="s">
        <v>48</v>
      </c>
      <c r="L730" t="s">
        <v>47</v>
      </c>
      <c r="M730" s="52" t="s">
        <v>59</v>
      </c>
    </row>
    <row r="731" spans="1:13" x14ac:dyDescent="0.3">
      <c r="A731" t="s">
        <v>1111</v>
      </c>
      <c r="B731">
        <v>15023376</v>
      </c>
      <c r="C731" t="s">
        <v>5272</v>
      </c>
      <c r="D731" t="s">
        <v>1111</v>
      </c>
      <c r="E731">
        <v>15023376</v>
      </c>
      <c r="F731" t="s">
        <v>47</v>
      </c>
      <c r="G731">
        <v>0</v>
      </c>
      <c r="H731" s="79">
        <v>300003</v>
      </c>
      <c r="I731">
        <v>112.5</v>
      </c>
      <c r="J731">
        <v>0</v>
      </c>
      <c r="K731" t="s">
        <v>48</v>
      </c>
      <c r="L731" t="s">
        <v>47</v>
      </c>
      <c r="M731" s="52" t="s">
        <v>59</v>
      </c>
    </row>
    <row r="732" spans="1:13" x14ac:dyDescent="0.3">
      <c r="A732" t="s">
        <v>1113</v>
      </c>
      <c r="B732">
        <v>10843053</v>
      </c>
      <c r="C732" t="s">
        <v>1112</v>
      </c>
      <c r="D732" t="s">
        <v>1113</v>
      </c>
      <c r="E732">
        <v>10843053</v>
      </c>
      <c r="F732" t="s">
        <v>47</v>
      </c>
      <c r="G732">
        <v>6</v>
      </c>
      <c r="I732">
        <v>129.16999999999999</v>
      </c>
      <c r="J732">
        <v>1</v>
      </c>
      <c r="K732" t="s">
        <v>86</v>
      </c>
      <c r="L732" t="s">
        <v>47</v>
      </c>
      <c r="M732" s="52" t="s">
        <v>59</v>
      </c>
    </row>
    <row r="733" spans="1:13" x14ac:dyDescent="0.3">
      <c r="A733" t="s">
        <v>1115</v>
      </c>
      <c r="B733">
        <v>10851446</v>
      </c>
      <c r="C733" t="s">
        <v>1114</v>
      </c>
      <c r="D733" t="s">
        <v>1115</v>
      </c>
      <c r="E733">
        <v>10851446</v>
      </c>
      <c r="F733" t="s">
        <v>47</v>
      </c>
      <c r="G733">
        <v>4</v>
      </c>
      <c r="H733" s="79">
        <v>300003</v>
      </c>
      <c r="I733">
        <v>112.5</v>
      </c>
      <c r="J733">
        <v>1</v>
      </c>
      <c r="K733" t="s">
        <v>48</v>
      </c>
      <c r="L733" t="s">
        <v>47</v>
      </c>
      <c r="M733" s="52" t="s">
        <v>59</v>
      </c>
    </row>
    <row r="734" spans="1:13" x14ac:dyDescent="0.3">
      <c r="A734" t="s">
        <v>1117</v>
      </c>
      <c r="B734">
        <v>10902984</v>
      </c>
      <c r="C734" t="s">
        <v>1116</v>
      </c>
      <c r="D734" t="s">
        <v>1117</v>
      </c>
      <c r="E734">
        <v>10902984</v>
      </c>
      <c r="F734" t="s">
        <v>47</v>
      </c>
      <c r="G734">
        <v>7</v>
      </c>
      <c r="H734" s="79">
        <v>300003</v>
      </c>
      <c r="I734">
        <v>112.5</v>
      </c>
      <c r="J734">
        <v>0</v>
      </c>
      <c r="K734" t="s">
        <v>48</v>
      </c>
      <c r="L734" t="s">
        <v>47</v>
      </c>
      <c r="M734" s="52" t="s">
        <v>59</v>
      </c>
    </row>
    <row r="735" spans="1:13" x14ac:dyDescent="0.3">
      <c r="A735" t="s">
        <v>1118</v>
      </c>
      <c r="B735">
        <v>23057263</v>
      </c>
      <c r="C735" t="s">
        <v>5273</v>
      </c>
      <c r="D735" t="s">
        <v>1118</v>
      </c>
      <c r="E735">
        <v>23057263</v>
      </c>
      <c r="F735" t="s">
        <v>47</v>
      </c>
      <c r="G735">
        <v>0</v>
      </c>
      <c r="H735" s="79">
        <v>300002</v>
      </c>
      <c r="I735">
        <v>120.83</v>
      </c>
      <c r="J735">
        <v>0</v>
      </c>
      <c r="K735" t="s">
        <v>61</v>
      </c>
      <c r="L735" t="s">
        <v>47</v>
      </c>
      <c r="M735" s="52" t="s">
        <v>59</v>
      </c>
    </row>
    <row r="736" spans="1:13" x14ac:dyDescent="0.3">
      <c r="A736" t="s">
        <v>4151</v>
      </c>
      <c r="B736">
        <v>21008613</v>
      </c>
      <c r="C736" t="s">
        <v>3719</v>
      </c>
      <c r="D736" t="s">
        <v>4151</v>
      </c>
      <c r="E736">
        <v>21008613</v>
      </c>
      <c r="F736" t="s">
        <v>47</v>
      </c>
      <c r="G736">
        <v>0</v>
      </c>
      <c r="H736" s="79">
        <v>300003</v>
      </c>
      <c r="I736">
        <v>112.5</v>
      </c>
      <c r="J736">
        <v>0</v>
      </c>
      <c r="K736" t="s">
        <v>48</v>
      </c>
      <c r="L736" t="s">
        <v>47</v>
      </c>
      <c r="M736" s="52" t="s">
        <v>47</v>
      </c>
    </row>
    <row r="737" spans="1:13" x14ac:dyDescent="0.3">
      <c r="A737" t="s">
        <v>3466</v>
      </c>
      <c r="B737">
        <v>23535466</v>
      </c>
      <c r="C737" t="s">
        <v>3595</v>
      </c>
      <c r="D737" t="s">
        <v>3466</v>
      </c>
      <c r="E737">
        <v>23535466</v>
      </c>
      <c r="F737" t="s">
        <v>47</v>
      </c>
      <c r="G737">
        <v>0</v>
      </c>
      <c r="H737" s="79">
        <v>300003</v>
      </c>
      <c r="I737">
        <v>112.5</v>
      </c>
      <c r="J737">
        <v>0</v>
      </c>
      <c r="K737" t="s">
        <v>48</v>
      </c>
      <c r="L737" t="s">
        <v>47</v>
      </c>
      <c r="M737" s="52" t="s">
        <v>59</v>
      </c>
    </row>
    <row r="738" spans="1:13" x14ac:dyDescent="0.3">
      <c r="A738" t="s">
        <v>1120</v>
      </c>
      <c r="B738">
        <v>10865853</v>
      </c>
      <c r="C738" t="s">
        <v>5274</v>
      </c>
      <c r="D738" t="s">
        <v>1120</v>
      </c>
      <c r="E738">
        <v>10865853</v>
      </c>
      <c r="F738" t="s">
        <v>47</v>
      </c>
      <c r="G738">
        <v>11</v>
      </c>
      <c r="H738" s="79">
        <v>300003</v>
      </c>
      <c r="I738">
        <v>112.5</v>
      </c>
      <c r="J738">
        <v>0</v>
      </c>
      <c r="K738" t="s">
        <v>48</v>
      </c>
      <c r="L738" t="s">
        <v>47</v>
      </c>
      <c r="M738" s="52" t="s">
        <v>47</v>
      </c>
    </row>
    <row r="739" spans="1:13" x14ac:dyDescent="0.3">
      <c r="A739" t="s">
        <v>1121</v>
      </c>
      <c r="B739">
        <v>10836108</v>
      </c>
      <c r="C739" t="s">
        <v>5275</v>
      </c>
      <c r="D739" t="s">
        <v>1121</v>
      </c>
      <c r="E739">
        <v>10836108</v>
      </c>
      <c r="F739" t="s">
        <v>47</v>
      </c>
      <c r="G739">
        <v>0</v>
      </c>
      <c r="H739" s="79">
        <v>300002</v>
      </c>
      <c r="I739">
        <v>120.83</v>
      </c>
      <c r="J739">
        <v>0</v>
      </c>
      <c r="K739" t="s">
        <v>61</v>
      </c>
      <c r="L739" t="s">
        <v>47</v>
      </c>
      <c r="M739" s="52" t="s">
        <v>59</v>
      </c>
    </row>
    <row r="740" spans="1:13" x14ac:dyDescent="0.3">
      <c r="A740" t="s">
        <v>1123</v>
      </c>
      <c r="B740">
        <v>10897255</v>
      </c>
      <c r="C740" t="s">
        <v>1122</v>
      </c>
      <c r="D740" t="s">
        <v>1123</v>
      </c>
      <c r="E740">
        <v>10897255</v>
      </c>
      <c r="F740" t="s">
        <v>47</v>
      </c>
      <c r="H740" s="79">
        <v>300002</v>
      </c>
      <c r="I740">
        <v>120.83</v>
      </c>
      <c r="J740">
        <v>2</v>
      </c>
      <c r="K740" t="s">
        <v>61</v>
      </c>
      <c r="L740" t="s">
        <v>47</v>
      </c>
      <c r="M740" s="52" t="s">
        <v>47</v>
      </c>
    </row>
    <row r="741" spans="1:13" x14ac:dyDescent="0.3">
      <c r="A741" t="s">
        <v>4152</v>
      </c>
      <c r="B741">
        <v>10841763</v>
      </c>
      <c r="C741" t="s">
        <v>3720</v>
      </c>
      <c r="D741" t="s">
        <v>4152</v>
      </c>
      <c r="E741">
        <v>10841763</v>
      </c>
      <c r="F741" t="s">
        <v>47</v>
      </c>
      <c r="G741">
        <v>0</v>
      </c>
      <c r="I741">
        <v>137.5</v>
      </c>
      <c r="J741">
        <v>1</v>
      </c>
      <c r="K741" t="s">
        <v>4885</v>
      </c>
      <c r="L741" t="s">
        <v>47</v>
      </c>
      <c r="M741" s="52" t="s">
        <v>47</v>
      </c>
    </row>
    <row r="742" spans="1:13" x14ac:dyDescent="0.3">
      <c r="A742" t="s">
        <v>1124</v>
      </c>
      <c r="B742">
        <v>10842109</v>
      </c>
      <c r="C742" t="s">
        <v>5276</v>
      </c>
      <c r="D742" t="s">
        <v>1124</v>
      </c>
      <c r="E742">
        <v>10842109</v>
      </c>
      <c r="F742" t="s">
        <v>47</v>
      </c>
      <c r="G742">
        <v>2</v>
      </c>
      <c r="H742" s="79">
        <v>300003</v>
      </c>
      <c r="I742">
        <v>112.5</v>
      </c>
      <c r="J742">
        <v>0</v>
      </c>
      <c r="K742" t="s">
        <v>48</v>
      </c>
      <c r="L742" t="s">
        <v>47</v>
      </c>
      <c r="M742" s="52" t="s">
        <v>47</v>
      </c>
    </row>
    <row r="743" spans="1:13" x14ac:dyDescent="0.3">
      <c r="A743" t="s">
        <v>1125</v>
      </c>
      <c r="B743">
        <v>23369771</v>
      </c>
      <c r="C743" t="s">
        <v>5277</v>
      </c>
      <c r="D743" t="s">
        <v>1125</v>
      </c>
      <c r="E743">
        <v>23369771</v>
      </c>
      <c r="F743" t="s">
        <v>47</v>
      </c>
      <c r="G743">
        <v>0</v>
      </c>
      <c r="H743" s="79">
        <v>300002</v>
      </c>
      <c r="I743">
        <v>120.83</v>
      </c>
      <c r="J743">
        <v>0</v>
      </c>
      <c r="K743" t="s">
        <v>61</v>
      </c>
      <c r="L743" t="s">
        <v>47</v>
      </c>
      <c r="M743" s="52" t="s">
        <v>59</v>
      </c>
    </row>
    <row r="744" spans="1:13" x14ac:dyDescent="0.3">
      <c r="A744" t="s">
        <v>1127</v>
      </c>
      <c r="B744">
        <v>10846926</v>
      </c>
      <c r="C744" t="s">
        <v>1126</v>
      </c>
      <c r="D744" t="s">
        <v>1127</v>
      </c>
      <c r="E744">
        <v>10846926</v>
      </c>
      <c r="F744" t="s">
        <v>47</v>
      </c>
      <c r="G744">
        <v>5</v>
      </c>
      <c r="H744" s="79">
        <v>300003</v>
      </c>
      <c r="I744">
        <v>112.5</v>
      </c>
      <c r="J744">
        <v>0</v>
      </c>
      <c r="K744" t="s">
        <v>48</v>
      </c>
      <c r="L744" t="s">
        <v>47</v>
      </c>
      <c r="M744" s="52" t="s">
        <v>47</v>
      </c>
    </row>
    <row r="745" spans="1:13" x14ac:dyDescent="0.3">
      <c r="A745" t="s">
        <v>1129</v>
      </c>
      <c r="B745">
        <v>10845733</v>
      </c>
      <c r="C745" t="s">
        <v>1128</v>
      </c>
      <c r="D745" t="s">
        <v>1129</v>
      </c>
      <c r="E745">
        <v>10845733</v>
      </c>
      <c r="F745" t="s">
        <v>47</v>
      </c>
      <c r="G745">
        <v>3</v>
      </c>
      <c r="H745" s="79">
        <v>300003</v>
      </c>
      <c r="I745">
        <v>112.5</v>
      </c>
      <c r="J745">
        <v>0</v>
      </c>
      <c r="K745" t="s">
        <v>48</v>
      </c>
      <c r="L745" t="s">
        <v>47</v>
      </c>
      <c r="M745" s="52" t="s">
        <v>59</v>
      </c>
    </row>
    <row r="746" spans="1:13" x14ac:dyDescent="0.3">
      <c r="A746" t="s">
        <v>1131</v>
      </c>
      <c r="B746">
        <v>21008006</v>
      </c>
      <c r="C746" t="s">
        <v>5278</v>
      </c>
      <c r="D746" t="s">
        <v>1131</v>
      </c>
      <c r="E746">
        <v>21008006</v>
      </c>
      <c r="F746" t="s">
        <v>47</v>
      </c>
      <c r="G746">
        <v>1</v>
      </c>
      <c r="H746" s="79">
        <v>300002</v>
      </c>
      <c r="I746">
        <v>120.83</v>
      </c>
      <c r="J746">
        <v>1</v>
      </c>
      <c r="K746" t="s">
        <v>61</v>
      </c>
      <c r="L746" t="s">
        <v>47</v>
      </c>
      <c r="M746" s="52" t="s">
        <v>59</v>
      </c>
    </row>
    <row r="747" spans="1:13" x14ac:dyDescent="0.3">
      <c r="A747" t="s">
        <v>1133</v>
      </c>
      <c r="B747">
        <v>10837598</v>
      </c>
      <c r="C747" t="s">
        <v>1132</v>
      </c>
      <c r="D747" t="s">
        <v>1133</v>
      </c>
      <c r="E747">
        <v>10837598</v>
      </c>
      <c r="F747" t="s">
        <v>47</v>
      </c>
      <c r="H747" s="79">
        <v>300002</v>
      </c>
      <c r="I747">
        <v>120.83</v>
      </c>
      <c r="J747">
        <v>0</v>
      </c>
      <c r="K747" t="s">
        <v>61</v>
      </c>
      <c r="L747" t="s">
        <v>47</v>
      </c>
      <c r="M747" s="52" t="s">
        <v>47</v>
      </c>
    </row>
    <row r="748" spans="1:13" x14ac:dyDescent="0.3">
      <c r="A748" t="s">
        <v>1134</v>
      </c>
      <c r="B748">
        <v>23305621</v>
      </c>
      <c r="C748" t="s">
        <v>5279</v>
      </c>
      <c r="D748" t="s">
        <v>1134</v>
      </c>
      <c r="E748">
        <v>23305621</v>
      </c>
      <c r="F748" t="s">
        <v>47</v>
      </c>
      <c r="H748" s="79">
        <v>300002</v>
      </c>
      <c r="I748">
        <v>120.83</v>
      </c>
      <c r="J748">
        <v>0</v>
      </c>
      <c r="K748" t="s">
        <v>61</v>
      </c>
      <c r="L748" t="s">
        <v>47</v>
      </c>
      <c r="M748" s="52" t="s">
        <v>47</v>
      </c>
    </row>
    <row r="749" spans="1:13" x14ac:dyDescent="0.3">
      <c r="A749" t="s">
        <v>1137</v>
      </c>
      <c r="B749">
        <v>10851370</v>
      </c>
      <c r="C749" t="s">
        <v>1136</v>
      </c>
      <c r="D749" t="s">
        <v>1137</v>
      </c>
      <c r="E749">
        <v>10851370</v>
      </c>
      <c r="F749" t="s">
        <v>59</v>
      </c>
      <c r="G749">
        <v>0</v>
      </c>
      <c r="H749" s="79">
        <v>300002</v>
      </c>
      <c r="I749">
        <v>120.83</v>
      </c>
      <c r="J749">
        <v>1</v>
      </c>
      <c r="K749" t="s">
        <v>61</v>
      </c>
      <c r="L749" t="s">
        <v>59</v>
      </c>
      <c r="M749" s="52" t="s">
        <v>59</v>
      </c>
    </row>
    <row r="750" spans="1:13" x14ac:dyDescent="0.3">
      <c r="A750" t="s">
        <v>1138</v>
      </c>
      <c r="B750">
        <v>21004973</v>
      </c>
      <c r="C750" t="s">
        <v>5280</v>
      </c>
      <c r="D750" t="s">
        <v>1138</v>
      </c>
      <c r="E750">
        <v>21004973</v>
      </c>
      <c r="F750" t="s">
        <v>47</v>
      </c>
      <c r="G750">
        <v>0</v>
      </c>
      <c r="H750" s="79">
        <v>300003</v>
      </c>
      <c r="I750">
        <v>112.5</v>
      </c>
      <c r="J750">
        <v>0</v>
      </c>
      <c r="K750" t="s">
        <v>48</v>
      </c>
      <c r="L750" t="s">
        <v>47</v>
      </c>
      <c r="M750" s="52" t="s">
        <v>59</v>
      </c>
    </row>
    <row r="751" spans="1:13" x14ac:dyDescent="0.3">
      <c r="A751" t="s">
        <v>1139</v>
      </c>
      <c r="B751">
        <v>10862490</v>
      </c>
      <c r="C751" t="s">
        <v>5281</v>
      </c>
      <c r="D751" t="s">
        <v>1139</v>
      </c>
      <c r="E751">
        <v>10862490</v>
      </c>
      <c r="F751" t="s">
        <v>47</v>
      </c>
      <c r="G751">
        <v>3</v>
      </c>
      <c r="H751" s="79">
        <v>300002</v>
      </c>
      <c r="I751">
        <v>120.83</v>
      </c>
      <c r="J751">
        <v>0</v>
      </c>
      <c r="K751" t="s">
        <v>61</v>
      </c>
      <c r="L751" t="s">
        <v>47</v>
      </c>
      <c r="M751" s="52" t="s">
        <v>59</v>
      </c>
    </row>
    <row r="752" spans="1:13" x14ac:dyDescent="0.3">
      <c r="A752" t="s">
        <v>1140</v>
      </c>
      <c r="B752">
        <v>21004937</v>
      </c>
      <c r="C752" t="s">
        <v>5282</v>
      </c>
      <c r="D752" t="s">
        <v>1140</v>
      </c>
      <c r="E752">
        <v>21004937</v>
      </c>
      <c r="F752" t="s">
        <v>47</v>
      </c>
      <c r="G752">
        <v>0</v>
      </c>
      <c r="H752" s="79">
        <v>300003</v>
      </c>
      <c r="I752">
        <v>112.5</v>
      </c>
      <c r="J752">
        <v>0</v>
      </c>
      <c r="K752" t="s">
        <v>48</v>
      </c>
      <c r="L752" t="s">
        <v>47</v>
      </c>
      <c r="M752" s="52" t="s">
        <v>59</v>
      </c>
    </row>
    <row r="753" spans="1:13" x14ac:dyDescent="0.3">
      <c r="A753" t="s">
        <v>1141</v>
      </c>
      <c r="B753">
        <v>21004969</v>
      </c>
      <c r="C753" t="s">
        <v>5283</v>
      </c>
      <c r="D753" t="s">
        <v>1141</v>
      </c>
      <c r="E753">
        <v>21004969</v>
      </c>
      <c r="F753" t="s">
        <v>47</v>
      </c>
      <c r="G753">
        <v>4</v>
      </c>
      <c r="H753" s="79">
        <v>300003</v>
      </c>
      <c r="I753">
        <v>112.5</v>
      </c>
      <c r="J753">
        <v>0</v>
      </c>
      <c r="K753" t="s">
        <v>48</v>
      </c>
      <c r="L753" t="s">
        <v>47</v>
      </c>
      <c r="M753" s="52" t="s">
        <v>59</v>
      </c>
    </row>
    <row r="754" spans="1:13" x14ac:dyDescent="0.3">
      <c r="A754" t="s">
        <v>1142</v>
      </c>
      <c r="B754">
        <v>23857085</v>
      </c>
      <c r="C754" t="s">
        <v>5284</v>
      </c>
      <c r="D754" t="s">
        <v>1142</v>
      </c>
      <c r="E754">
        <v>23857085</v>
      </c>
      <c r="F754" t="s">
        <v>47</v>
      </c>
      <c r="G754">
        <v>0</v>
      </c>
      <c r="H754" s="79">
        <v>300002</v>
      </c>
      <c r="I754">
        <v>120.83</v>
      </c>
      <c r="J754">
        <v>0</v>
      </c>
      <c r="K754" t="s">
        <v>61</v>
      </c>
      <c r="L754" t="s">
        <v>47</v>
      </c>
      <c r="M754" s="52" t="s">
        <v>59</v>
      </c>
    </row>
    <row r="755" spans="1:13" x14ac:dyDescent="0.3">
      <c r="A755" t="s">
        <v>1145</v>
      </c>
      <c r="B755">
        <v>10861818</v>
      </c>
      <c r="C755" t="s">
        <v>5285</v>
      </c>
      <c r="D755" t="s">
        <v>1145</v>
      </c>
      <c r="E755">
        <v>10861818</v>
      </c>
      <c r="F755" t="s">
        <v>47</v>
      </c>
      <c r="H755" s="79">
        <v>300002</v>
      </c>
      <c r="I755">
        <v>120.83</v>
      </c>
      <c r="J755">
        <v>0</v>
      </c>
      <c r="K755" t="s">
        <v>61</v>
      </c>
      <c r="L755" t="s">
        <v>47</v>
      </c>
      <c r="M755" s="52" t="s">
        <v>47</v>
      </c>
    </row>
    <row r="756" spans="1:13" x14ac:dyDescent="0.3">
      <c r="A756" t="s">
        <v>1144</v>
      </c>
      <c r="B756">
        <v>10851704</v>
      </c>
      <c r="C756" t="s">
        <v>1143</v>
      </c>
      <c r="D756" t="s">
        <v>1144</v>
      </c>
      <c r="E756">
        <v>10851704</v>
      </c>
      <c r="F756" t="s">
        <v>59</v>
      </c>
      <c r="G756">
        <v>4</v>
      </c>
      <c r="H756" s="79">
        <v>300002</v>
      </c>
      <c r="I756">
        <v>120.83</v>
      </c>
      <c r="J756">
        <v>2</v>
      </c>
      <c r="K756" t="s">
        <v>61</v>
      </c>
      <c r="L756" t="s">
        <v>59</v>
      </c>
      <c r="M756" s="52" t="s">
        <v>59</v>
      </c>
    </row>
    <row r="757" spans="1:13" x14ac:dyDescent="0.3">
      <c r="A757" t="s">
        <v>1146</v>
      </c>
      <c r="B757">
        <v>21007423</v>
      </c>
      <c r="C757" t="s">
        <v>5286</v>
      </c>
      <c r="D757" t="s">
        <v>1146</v>
      </c>
      <c r="E757">
        <v>21007423</v>
      </c>
      <c r="F757" t="s">
        <v>47</v>
      </c>
      <c r="G757">
        <v>0</v>
      </c>
      <c r="H757" s="79">
        <v>300003</v>
      </c>
      <c r="I757">
        <v>112.5</v>
      </c>
      <c r="J757">
        <v>0</v>
      </c>
      <c r="K757" t="s">
        <v>48</v>
      </c>
      <c r="L757" t="s">
        <v>47</v>
      </c>
      <c r="M757" s="52" t="s">
        <v>59</v>
      </c>
    </row>
    <row r="758" spans="1:13" x14ac:dyDescent="0.3">
      <c r="A758" t="s">
        <v>4153</v>
      </c>
      <c r="B758">
        <v>10837675</v>
      </c>
      <c r="C758" t="s">
        <v>3721</v>
      </c>
      <c r="D758" t="s">
        <v>4153</v>
      </c>
      <c r="E758">
        <v>10837675</v>
      </c>
      <c r="F758" t="s">
        <v>47</v>
      </c>
      <c r="G758">
        <v>0</v>
      </c>
      <c r="I758">
        <v>120.83</v>
      </c>
      <c r="J758">
        <v>1</v>
      </c>
      <c r="K758" t="s">
        <v>4886</v>
      </c>
      <c r="L758" t="s">
        <v>47</v>
      </c>
      <c r="M758" s="52" t="s">
        <v>47</v>
      </c>
    </row>
    <row r="759" spans="1:13" x14ac:dyDescent="0.3">
      <c r="A759" t="s">
        <v>1148</v>
      </c>
      <c r="B759">
        <v>23148583</v>
      </c>
      <c r="C759" t="s">
        <v>5287</v>
      </c>
      <c r="D759" t="s">
        <v>1148</v>
      </c>
      <c r="E759">
        <v>23148583</v>
      </c>
      <c r="F759" t="s">
        <v>47</v>
      </c>
      <c r="I759">
        <v>129.16999999999999</v>
      </c>
      <c r="J759">
        <v>2</v>
      </c>
      <c r="K759" t="s">
        <v>86</v>
      </c>
      <c r="L759" t="s">
        <v>47</v>
      </c>
      <c r="M759" s="52" t="s">
        <v>59</v>
      </c>
    </row>
    <row r="760" spans="1:13" x14ac:dyDescent="0.3">
      <c r="A760" t="s">
        <v>1151</v>
      </c>
      <c r="B760">
        <v>23141960</v>
      </c>
      <c r="C760" t="s">
        <v>5288</v>
      </c>
      <c r="D760" t="s">
        <v>1151</v>
      </c>
      <c r="E760">
        <v>23141960</v>
      </c>
      <c r="F760" t="s">
        <v>47</v>
      </c>
      <c r="H760" s="79">
        <v>300003</v>
      </c>
      <c r="I760">
        <v>112.5</v>
      </c>
      <c r="J760">
        <v>1</v>
      </c>
      <c r="K760" t="s">
        <v>48</v>
      </c>
      <c r="L760" t="s">
        <v>47</v>
      </c>
      <c r="M760" s="52" t="s">
        <v>47</v>
      </c>
    </row>
    <row r="761" spans="1:13" x14ac:dyDescent="0.3">
      <c r="A761" s="97" t="s">
        <v>4154</v>
      </c>
      <c r="B761">
        <v>21005819</v>
      </c>
      <c r="C761" s="97" t="s">
        <v>3722</v>
      </c>
      <c r="D761" s="97" t="s">
        <v>4154</v>
      </c>
      <c r="E761">
        <v>21005819</v>
      </c>
      <c r="F761" t="s">
        <v>47</v>
      </c>
      <c r="G761">
        <v>1</v>
      </c>
      <c r="I761">
        <v>112.5</v>
      </c>
      <c r="J761">
        <v>1</v>
      </c>
      <c r="K761" t="s">
        <v>4883</v>
      </c>
      <c r="L761" t="s">
        <v>47</v>
      </c>
      <c r="M761" s="52" t="s">
        <v>59</v>
      </c>
    </row>
    <row r="762" spans="1:13" x14ac:dyDescent="0.3">
      <c r="A762" t="s">
        <v>1152</v>
      </c>
      <c r="B762">
        <v>15069367</v>
      </c>
      <c r="C762" t="s">
        <v>5289</v>
      </c>
      <c r="D762" t="s">
        <v>1152</v>
      </c>
      <c r="E762">
        <v>15069367</v>
      </c>
      <c r="F762" t="s">
        <v>47</v>
      </c>
      <c r="G762">
        <v>0</v>
      </c>
      <c r="H762" s="79">
        <v>300003</v>
      </c>
      <c r="I762">
        <v>112.5</v>
      </c>
      <c r="J762">
        <v>1</v>
      </c>
      <c r="K762" t="s">
        <v>48</v>
      </c>
      <c r="L762" t="s">
        <v>47</v>
      </c>
      <c r="M762" s="52" t="s">
        <v>59</v>
      </c>
    </row>
    <row r="763" spans="1:13" x14ac:dyDescent="0.3">
      <c r="A763" t="s">
        <v>1155</v>
      </c>
      <c r="B763">
        <v>10856467</v>
      </c>
      <c r="C763" t="s">
        <v>1154</v>
      </c>
      <c r="D763" t="s">
        <v>1155</v>
      </c>
      <c r="E763">
        <v>10856467</v>
      </c>
      <c r="F763" t="s">
        <v>59</v>
      </c>
      <c r="G763">
        <v>1</v>
      </c>
      <c r="H763" s="79">
        <v>300003</v>
      </c>
      <c r="I763">
        <v>112.5</v>
      </c>
      <c r="J763">
        <v>1</v>
      </c>
      <c r="K763" t="s">
        <v>48</v>
      </c>
      <c r="L763" t="s">
        <v>59</v>
      </c>
      <c r="M763" s="52" t="s">
        <v>59</v>
      </c>
    </row>
    <row r="764" spans="1:13" x14ac:dyDescent="0.3">
      <c r="A764" t="s">
        <v>1157</v>
      </c>
      <c r="B764">
        <v>23583647</v>
      </c>
      <c r="C764" t="s">
        <v>1156</v>
      </c>
      <c r="D764" t="s">
        <v>1157</v>
      </c>
      <c r="E764">
        <v>23583647</v>
      </c>
      <c r="F764" t="s">
        <v>47</v>
      </c>
      <c r="G764">
        <v>1</v>
      </c>
      <c r="H764" s="79">
        <v>300003</v>
      </c>
      <c r="I764">
        <v>112.5</v>
      </c>
      <c r="J764">
        <v>0</v>
      </c>
      <c r="K764" t="s">
        <v>48</v>
      </c>
      <c r="L764" t="s">
        <v>47</v>
      </c>
      <c r="M764" s="52" t="s">
        <v>59</v>
      </c>
    </row>
    <row r="765" spans="1:13" x14ac:dyDescent="0.3">
      <c r="A765" t="s">
        <v>4155</v>
      </c>
      <c r="B765">
        <v>14109294</v>
      </c>
      <c r="C765" t="s">
        <v>5290</v>
      </c>
      <c r="D765" t="s">
        <v>4155</v>
      </c>
      <c r="E765">
        <v>14109294</v>
      </c>
      <c r="F765" t="s">
        <v>47</v>
      </c>
      <c r="G765">
        <v>0</v>
      </c>
      <c r="H765" s="79">
        <v>300003</v>
      </c>
      <c r="I765">
        <v>112.5</v>
      </c>
      <c r="J765">
        <v>0</v>
      </c>
      <c r="K765" t="s">
        <v>48</v>
      </c>
      <c r="L765" t="s">
        <v>47</v>
      </c>
      <c r="M765" s="52" t="s">
        <v>59</v>
      </c>
    </row>
    <row r="766" spans="1:13" x14ac:dyDescent="0.3">
      <c r="A766" t="s">
        <v>1159</v>
      </c>
      <c r="B766">
        <v>23122396</v>
      </c>
      <c r="C766" t="s">
        <v>1158</v>
      </c>
      <c r="D766" t="s">
        <v>1159</v>
      </c>
      <c r="E766">
        <v>23122396</v>
      </c>
      <c r="F766" t="s">
        <v>47</v>
      </c>
      <c r="H766" s="79">
        <v>300002</v>
      </c>
      <c r="I766">
        <v>120.83</v>
      </c>
      <c r="J766">
        <v>0</v>
      </c>
      <c r="K766" t="s">
        <v>61</v>
      </c>
      <c r="L766" t="s">
        <v>47</v>
      </c>
      <c r="M766" s="52" t="s">
        <v>47</v>
      </c>
    </row>
    <row r="767" spans="1:13" x14ac:dyDescent="0.3">
      <c r="A767" t="s">
        <v>1162</v>
      </c>
      <c r="B767">
        <v>23485752</v>
      </c>
      <c r="C767" t="s">
        <v>1161</v>
      </c>
      <c r="D767" t="s">
        <v>1162</v>
      </c>
      <c r="E767">
        <v>23485752</v>
      </c>
      <c r="F767" t="s">
        <v>47</v>
      </c>
      <c r="G767">
        <v>0</v>
      </c>
      <c r="H767" s="79">
        <v>300003</v>
      </c>
      <c r="I767">
        <v>112.5</v>
      </c>
      <c r="J767">
        <v>0</v>
      </c>
      <c r="K767" t="s">
        <v>48</v>
      </c>
      <c r="L767" t="s">
        <v>47</v>
      </c>
      <c r="M767" s="52" t="s">
        <v>59</v>
      </c>
    </row>
    <row r="768" spans="1:13" x14ac:dyDescent="0.3">
      <c r="A768" t="s">
        <v>3467</v>
      </c>
      <c r="B768">
        <v>21010183</v>
      </c>
      <c r="C768" t="s">
        <v>3723</v>
      </c>
      <c r="D768" t="s">
        <v>3467</v>
      </c>
      <c r="E768">
        <v>21010183</v>
      </c>
      <c r="F768" t="s">
        <v>47</v>
      </c>
      <c r="G768">
        <v>0</v>
      </c>
      <c r="H768" s="79">
        <v>300003</v>
      </c>
      <c r="I768">
        <v>112.5</v>
      </c>
      <c r="J768">
        <v>0</v>
      </c>
      <c r="K768" t="s">
        <v>48</v>
      </c>
      <c r="L768" t="s">
        <v>47</v>
      </c>
      <c r="M768" s="52" t="s">
        <v>59</v>
      </c>
    </row>
    <row r="769" spans="1:13" x14ac:dyDescent="0.3">
      <c r="A769" t="s">
        <v>1164</v>
      </c>
      <c r="B769">
        <v>10933857</v>
      </c>
      <c r="C769" t="s">
        <v>1163</v>
      </c>
      <c r="D769" t="s">
        <v>1164</v>
      </c>
      <c r="E769">
        <v>10933857</v>
      </c>
      <c r="F769" t="s">
        <v>47</v>
      </c>
      <c r="G769">
        <v>4</v>
      </c>
      <c r="I769">
        <v>137.5</v>
      </c>
      <c r="J769">
        <v>1</v>
      </c>
      <c r="K769" t="s">
        <v>77</v>
      </c>
      <c r="L769" t="s">
        <v>47</v>
      </c>
      <c r="M769" s="52" t="s">
        <v>59</v>
      </c>
    </row>
    <row r="770" spans="1:13" x14ac:dyDescent="0.3">
      <c r="A770" t="s">
        <v>1167</v>
      </c>
      <c r="B770">
        <v>23581756</v>
      </c>
      <c r="C770" t="s">
        <v>1166</v>
      </c>
      <c r="D770" t="s">
        <v>1167</v>
      </c>
      <c r="E770">
        <v>23581756</v>
      </c>
      <c r="F770" t="s">
        <v>47</v>
      </c>
      <c r="G770">
        <v>4</v>
      </c>
      <c r="H770" s="79">
        <v>300003</v>
      </c>
      <c r="I770">
        <v>112.5</v>
      </c>
      <c r="J770">
        <v>0</v>
      </c>
      <c r="K770" t="s">
        <v>48</v>
      </c>
      <c r="L770" t="s">
        <v>47</v>
      </c>
      <c r="M770" s="52" t="s">
        <v>59</v>
      </c>
    </row>
    <row r="771" spans="1:13" x14ac:dyDescent="0.3">
      <c r="A771" t="s">
        <v>1168</v>
      </c>
      <c r="B771">
        <v>15157804</v>
      </c>
      <c r="C771" t="s">
        <v>5291</v>
      </c>
      <c r="D771" t="s">
        <v>1168</v>
      </c>
      <c r="E771">
        <v>15157804</v>
      </c>
      <c r="F771" t="s">
        <v>47</v>
      </c>
      <c r="H771" s="79">
        <v>300003</v>
      </c>
      <c r="I771">
        <v>112.5</v>
      </c>
      <c r="J771">
        <v>1</v>
      </c>
      <c r="K771" t="s">
        <v>48</v>
      </c>
      <c r="L771" t="s">
        <v>47</v>
      </c>
      <c r="M771" s="52" t="s">
        <v>47</v>
      </c>
    </row>
    <row r="772" spans="1:13" x14ac:dyDescent="0.3">
      <c r="A772" t="s">
        <v>1169</v>
      </c>
      <c r="B772">
        <v>23367993</v>
      </c>
      <c r="C772" t="s">
        <v>3267</v>
      </c>
      <c r="D772" t="s">
        <v>1169</v>
      </c>
      <c r="E772">
        <v>23367993</v>
      </c>
      <c r="F772" t="s">
        <v>47</v>
      </c>
      <c r="H772" s="79">
        <v>300003</v>
      </c>
      <c r="I772">
        <v>112.5</v>
      </c>
      <c r="J772">
        <v>0</v>
      </c>
      <c r="K772" t="s">
        <v>48</v>
      </c>
      <c r="L772" t="s">
        <v>47</v>
      </c>
      <c r="M772" s="52" t="s">
        <v>47</v>
      </c>
    </row>
    <row r="773" spans="1:13" x14ac:dyDescent="0.3">
      <c r="A773" t="s">
        <v>1170</v>
      </c>
      <c r="B773">
        <v>12119363</v>
      </c>
      <c r="C773" t="s">
        <v>5292</v>
      </c>
      <c r="D773" t="s">
        <v>1170</v>
      </c>
      <c r="E773">
        <v>12119363</v>
      </c>
      <c r="F773" t="s">
        <v>47</v>
      </c>
      <c r="G773">
        <v>2</v>
      </c>
      <c r="H773" s="79">
        <v>300003</v>
      </c>
      <c r="I773">
        <v>112.5</v>
      </c>
      <c r="J773">
        <v>0</v>
      </c>
      <c r="K773" t="s">
        <v>48</v>
      </c>
      <c r="L773" t="s">
        <v>47</v>
      </c>
      <c r="M773" s="52" t="s">
        <v>59</v>
      </c>
    </row>
    <row r="774" spans="1:13" x14ac:dyDescent="0.3">
      <c r="A774" t="s">
        <v>1172</v>
      </c>
      <c r="B774">
        <v>15348338</v>
      </c>
      <c r="C774" t="s">
        <v>3268</v>
      </c>
      <c r="D774" t="s">
        <v>1172</v>
      </c>
      <c r="E774">
        <v>15348338</v>
      </c>
      <c r="F774" t="s">
        <v>47</v>
      </c>
      <c r="G774">
        <v>1</v>
      </c>
      <c r="H774" s="79">
        <v>300003</v>
      </c>
      <c r="I774">
        <v>112.5</v>
      </c>
      <c r="J774">
        <v>0</v>
      </c>
      <c r="K774" t="s">
        <v>48</v>
      </c>
      <c r="L774" t="s">
        <v>47</v>
      </c>
      <c r="M774" s="52" t="s">
        <v>47</v>
      </c>
    </row>
    <row r="775" spans="1:13" x14ac:dyDescent="0.3">
      <c r="A775" t="s">
        <v>1171</v>
      </c>
      <c r="B775">
        <v>10843168</v>
      </c>
      <c r="C775" t="s">
        <v>5293</v>
      </c>
      <c r="D775" t="s">
        <v>1171</v>
      </c>
      <c r="E775">
        <v>10843168</v>
      </c>
      <c r="F775" t="s">
        <v>59</v>
      </c>
      <c r="G775">
        <v>0</v>
      </c>
      <c r="H775" s="79">
        <v>300002</v>
      </c>
      <c r="I775">
        <v>120.83</v>
      </c>
      <c r="J775">
        <v>0</v>
      </c>
      <c r="K775" t="s">
        <v>61</v>
      </c>
      <c r="L775" t="s">
        <v>59</v>
      </c>
      <c r="M775" s="52" t="s">
        <v>59</v>
      </c>
    </row>
    <row r="776" spans="1:13" x14ac:dyDescent="0.3">
      <c r="A776" s="97" t="s">
        <v>1173</v>
      </c>
      <c r="B776">
        <v>10840395</v>
      </c>
      <c r="C776" s="97" t="s">
        <v>3724</v>
      </c>
      <c r="D776" s="97" t="s">
        <v>1173</v>
      </c>
      <c r="E776">
        <v>10840395</v>
      </c>
      <c r="F776" t="s">
        <v>47</v>
      </c>
      <c r="G776">
        <v>4</v>
      </c>
      <c r="I776">
        <v>137.5</v>
      </c>
      <c r="J776">
        <v>2</v>
      </c>
      <c r="K776" t="s">
        <v>4885</v>
      </c>
      <c r="L776" t="s">
        <v>47</v>
      </c>
      <c r="M776" s="52" t="s">
        <v>59</v>
      </c>
    </row>
    <row r="777" spans="1:13" x14ac:dyDescent="0.3">
      <c r="A777" t="s">
        <v>1176</v>
      </c>
      <c r="B777">
        <v>10860689</v>
      </c>
      <c r="C777" t="s">
        <v>1175</v>
      </c>
      <c r="D777" t="s">
        <v>1176</v>
      </c>
      <c r="E777">
        <v>10860689</v>
      </c>
      <c r="F777" t="s">
        <v>47</v>
      </c>
      <c r="G777">
        <v>6</v>
      </c>
      <c r="H777" s="79">
        <v>300002</v>
      </c>
      <c r="I777">
        <v>120.83</v>
      </c>
      <c r="J777">
        <v>0</v>
      </c>
      <c r="K777" t="s">
        <v>61</v>
      </c>
      <c r="L777" t="s">
        <v>47</v>
      </c>
      <c r="M777" s="52" t="s">
        <v>59</v>
      </c>
    </row>
    <row r="778" spans="1:13" x14ac:dyDescent="0.3">
      <c r="A778" t="s">
        <v>1177</v>
      </c>
      <c r="B778">
        <v>23009004</v>
      </c>
      <c r="C778" t="s">
        <v>5294</v>
      </c>
      <c r="D778" t="s">
        <v>1177</v>
      </c>
      <c r="E778">
        <v>23009004</v>
      </c>
      <c r="F778" t="s">
        <v>47</v>
      </c>
      <c r="G778">
        <v>0</v>
      </c>
      <c r="H778" s="79">
        <v>300002</v>
      </c>
      <c r="I778">
        <v>120.83</v>
      </c>
      <c r="J778">
        <v>0</v>
      </c>
      <c r="K778" t="s">
        <v>61</v>
      </c>
      <c r="L778" t="s">
        <v>47</v>
      </c>
      <c r="M778" s="52" t="s">
        <v>47</v>
      </c>
    </row>
    <row r="779" spans="1:13" x14ac:dyDescent="0.3">
      <c r="A779" t="s">
        <v>1180</v>
      </c>
      <c r="B779">
        <v>23002196</v>
      </c>
      <c r="C779" t="s">
        <v>1179</v>
      </c>
      <c r="D779" t="s">
        <v>1180</v>
      </c>
      <c r="E779">
        <v>23002196</v>
      </c>
      <c r="F779" t="s">
        <v>47</v>
      </c>
      <c r="G779">
        <v>3</v>
      </c>
      <c r="H779" s="79">
        <v>300002</v>
      </c>
      <c r="I779">
        <v>120.83</v>
      </c>
      <c r="J779">
        <v>2</v>
      </c>
      <c r="K779" t="s">
        <v>61</v>
      </c>
      <c r="L779" t="s">
        <v>47</v>
      </c>
      <c r="M779" s="52" t="s">
        <v>59</v>
      </c>
    </row>
    <row r="780" spans="1:13" x14ac:dyDescent="0.3">
      <c r="A780" t="s">
        <v>4156</v>
      </c>
      <c r="B780">
        <v>14052499</v>
      </c>
      <c r="C780" t="s">
        <v>5295</v>
      </c>
      <c r="D780" t="s">
        <v>4156</v>
      </c>
      <c r="E780">
        <v>14052499</v>
      </c>
      <c r="F780" t="s">
        <v>47</v>
      </c>
      <c r="G780">
        <v>0</v>
      </c>
      <c r="H780" s="79">
        <v>300003</v>
      </c>
      <c r="I780">
        <v>112.5</v>
      </c>
      <c r="J780">
        <v>0</v>
      </c>
      <c r="K780" t="s">
        <v>48</v>
      </c>
      <c r="L780" t="s">
        <v>47</v>
      </c>
      <c r="M780" s="52" t="s">
        <v>59</v>
      </c>
    </row>
    <row r="781" spans="1:13" x14ac:dyDescent="0.3">
      <c r="A781" t="s">
        <v>1182</v>
      </c>
      <c r="B781">
        <v>23985906</v>
      </c>
      <c r="C781" t="s">
        <v>5296</v>
      </c>
      <c r="D781" t="s">
        <v>1182</v>
      </c>
      <c r="E781">
        <v>23985906</v>
      </c>
      <c r="F781" t="s">
        <v>47</v>
      </c>
      <c r="G781">
        <v>0</v>
      </c>
      <c r="H781" s="79">
        <v>300002</v>
      </c>
      <c r="I781">
        <v>120.83</v>
      </c>
      <c r="J781">
        <v>0</v>
      </c>
      <c r="K781" t="s">
        <v>61</v>
      </c>
      <c r="L781" t="s">
        <v>47</v>
      </c>
      <c r="M781" s="52" t="s">
        <v>59</v>
      </c>
    </row>
    <row r="782" spans="1:13" x14ac:dyDescent="0.3">
      <c r="A782" s="97" t="s">
        <v>1183</v>
      </c>
      <c r="B782">
        <v>15388265</v>
      </c>
      <c r="C782" s="97" t="s">
        <v>3270</v>
      </c>
      <c r="D782" s="97" t="s">
        <v>1183</v>
      </c>
      <c r="E782">
        <v>15388265</v>
      </c>
      <c r="F782" t="s">
        <v>47</v>
      </c>
      <c r="G782">
        <v>4</v>
      </c>
      <c r="I782">
        <v>120.83</v>
      </c>
      <c r="J782">
        <v>0</v>
      </c>
      <c r="K782" t="s">
        <v>4886</v>
      </c>
      <c r="L782" t="s">
        <v>47</v>
      </c>
      <c r="M782" s="52" t="s">
        <v>59</v>
      </c>
    </row>
    <row r="783" spans="1:13" x14ac:dyDescent="0.3">
      <c r="A783" t="s">
        <v>1185</v>
      </c>
      <c r="B783">
        <v>10989534</v>
      </c>
      <c r="C783" t="s">
        <v>1184</v>
      </c>
      <c r="D783" t="s">
        <v>1185</v>
      </c>
      <c r="E783">
        <v>10989534</v>
      </c>
      <c r="F783" t="s">
        <v>47</v>
      </c>
      <c r="G783">
        <v>4</v>
      </c>
      <c r="H783" s="79">
        <v>300002</v>
      </c>
      <c r="I783">
        <v>120.83</v>
      </c>
      <c r="J783">
        <v>0</v>
      </c>
      <c r="K783" t="s">
        <v>61</v>
      </c>
      <c r="L783" t="s">
        <v>47</v>
      </c>
      <c r="M783" s="52" t="s">
        <v>59</v>
      </c>
    </row>
    <row r="784" spans="1:13" x14ac:dyDescent="0.3">
      <c r="A784" t="s">
        <v>1187</v>
      </c>
      <c r="B784">
        <v>23521462</v>
      </c>
      <c r="C784" t="s">
        <v>5297</v>
      </c>
      <c r="D784" t="s">
        <v>1187</v>
      </c>
      <c r="E784">
        <v>23521462</v>
      </c>
      <c r="F784" t="s">
        <v>47</v>
      </c>
      <c r="G784">
        <v>0</v>
      </c>
      <c r="I784">
        <v>129.16999999999999</v>
      </c>
      <c r="J784">
        <v>0</v>
      </c>
      <c r="K784" t="s">
        <v>86</v>
      </c>
      <c r="L784" t="s">
        <v>47</v>
      </c>
      <c r="M784" s="52" t="s">
        <v>59</v>
      </c>
    </row>
    <row r="785" spans="1:13" x14ac:dyDescent="0.3">
      <c r="A785" t="s">
        <v>1189</v>
      </c>
      <c r="B785">
        <v>10978673</v>
      </c>
      <c r="C785" t="s">
        <v>1188</v>
      </c>
      <c r="D785" t="s">
        <v>1189</v>
      </c>
      <c r="E785">
        <v>10978673</v>
      </c>
      <c r="F785" t="s">
        <v>47</v>
      </c>
      <c r="G785">
        <v>0</v>
      </c>
      <c r="H785" s="79">
        <v>300001</v>
      </c>
      <c r="I785">
        <v>129.16999999999999</v>
      </c>
      <c r="J785">
        <v>0</v>
      </c>
      <c r="K785" t="s">
        <v>118</v>
      </c>
      <c r="L785" t="s">
        <v>47</v>
      </c>
      <c r="M785" s="52" t="s">
        <v>59</v>
      </c>
    </row>
    <row r="786" spans="1:13" x14ac:dyDescent="0.3">
      <c r="A786" t="s">
        <v>3469</v>
      </c>
      <c r="B786">
        <v>21010712</v>
      </c>
      <c r="C786" t="s">
        <v>3725</v>
      </c>
      <c r="D786" t="s">
        <v>3469</v>
      </c>
      <c r="E786">
        <v>21010712</v>
      </c>
      <c r="F786" t="s">
        <v>47</v>
      </c>
      <c r="G786">
        <v>0</v>
      </c>
      <c r="H786" s="79">
        <v>300003</v>
      </c>
      <c r="I786">
        <v>112.5</v>
      </c>
      <c r="J786">
        <v>0</v>
      </c>
      <c r="K786" t="s">
        <v>48</v>
      </c>
      <c r="L786" t="s">
        <v>47</v>
      </c>
      <c r="M786" s="52" t="s">
        <v>59</v>
      </c>
    </row>
    <row r="787" spans="1:13" x14ac:dyDescent="0.3">
      <c r="A787" t="s">
        <v>1191</v>
      </c>
      <c r="B787">
        <v>23046886</v>
      </c>
      <c r="C787" t="s">
        <v>5298</v>
      </c>
      <c r="D787" t="s">
        <v>1191</v>
      </c>
      <c r="E787">
        <v>23046886</v>
      </c>
      <c r="F787" t="s">
        <v>47</v>
      </c>
      <c r="H787" s="79">
        <v>300003</v>
      </c>
      <c r="I787">
        <v>112.5</v>
      </c>
      <c r="J787">
        <v>0</v>
      </c>
      <c r="K787" t="s">
        <v>48</v>
      </c>
      <c r="L787" t="s">
        <v>47</v>
      </c>
      <c r="M787" s="52" t="s">
        <v>47</v>
      </c>
    </row>
    <row r="788" spans="1:13" x14ac:dyDescent="0.3">
      <c r="A788" t="s">
        <v>1193</v>
      </c>
      <c r="B788">
        <v>10938385</v>
      </c>
      <c r="C788" t="s">
        <v>1192</v>
      </c>
      <c r="D788" t="s">
        <v>1193</v>
      </c>
      <c r="E788">
        <v>10938385</v>
      </c>
      <c r="F788" t="s">
        <v>59</v>
      </c>
      <c r="G788">
        <v>2</v>
      </c>
      <c r="H788" s="79">
        <v>300002</v>
      </c>
      <c r="I788">
        <v>120.83</v>
      </c>
      <c r="J788">
        <v>0</v>
      </c>
      <c r="K788" t="s">
        <v>61</v>
      </c>
      <c r="L788" t="s">
        <v>59</v>
      </c>
      <c r="M788" s="52" t="s">
        <v>59</v>
      </c>
    </row>
    <row r="789" spans="1:13" x14ac:dyDescent="0.3">
      <c r="A789" t="s">
        <v>1194</v>
      </c>
      <c r="B789">
        <v>21004864</v>
      </c>
      <c r="C789" t="s">
        <v>3272</v>
      </c>
      <c r="D789" t="s">
        <v>1194</v>
      </c>
      <c r="E789">
        <v>21004864</v>
      </c>
      <c r="F789" t="s">
        <v>47</v>
      </c>
      <c r="G789">
        <v>0</v>
      </c>
      <c r="H789" s="79">
        <v>300003</v>
      </c>
      <c r="I789">
        <v>112.5</v>
      </c>
      <c r="J789">
        <v>0</v>
      </c>
      <c r="K789" t="s">
        <v>48</v>
      </c>
      <c r="L789" t="s">
        <v>47</v>
      </c>
      <c r="M789" s="52" t="s">
        <v>47</v>
      </c>
    </row>
    <row r="790" spans="1:13" x14ac:dyDescent="0.3">
      <c r="A790" t="s">
        <v>1195</v>
      </c>
      <c r="B790">
        <v>10946041</v>
      </c>
      <c r="C790" t="s">
        <v>5299</v>
      </c>
      <c r="D790" t="s">
        <v>1195</v>
      </c>
      <c r="E790">
        <v>10946041</v>
      </c>
      <c r="F790" t="s">
        <v>47</v>
      </c>
      <c r="H790" s="79">
        <v>300003</v>
      </c>
      <c r="I790">
        <v>112.5</v>
      </c>
      <c r="J790">
        <v>0</v>
      </c>
      <c r="K790" t="s">
        <v>48</v>
      </c>
      <c r="L790" t="s">
        <v>47</v>
      </c>
      <c r="M790" s="52" t="s">
        <v>47</v>
      </c>
    </row>
    <row r="791" spans="1:13" x14ac:dyDescent="0.3">
      <c r="A791" t="s">
        <v>3470</v>
      </c>
      <c r="B791">
        <v>21010620</v>
      </c>
      <c r="C791" t="s">
        <v>3596</v>
      </c>
      <c r="D791" t="s">
        <v>3470</v>
      </c>
      <c r="E791">
        <v>21010620</v>
      </c>
      <c r="F791" t="s">
        <v>47</v>
      </c>
      <c r="G791">
        <v>0</v>
      </c>
      <c r="H791" s="79">
        <v>300002</v>
      </c>
      <c r="I791">
        <v>120.83</v>
      </c>
      <c r="J791">
        <v>1</v>
      </c>
      <c r="K791" t="s">
        <v>61</v>
      </c>
      <c r="L791" t="s">
        <v>47</v>
      </c>
      <c r="M791" s="52" t="s">
        <v>59</v>
      </c>
    </row>
    <row r="792" spans="1:13" x14ac:dyDescent="0.3">
      <c r="A792" t="s">
        <v>1196</v>
      </c>
      <c r="B792">
        <v>12173657</v>
      </c>
      <c r="C792" t="s">
        <v>5300</v>
      </c>
      <c r="D792" t="s">
        <v>1196</v>
      </c>
      <c r="E792">
        <v>12173657</v>
      </c>
      <c r="F792" t="s">
        <v>47</v>
      </c>
      <c r="G792">
        <v>0</v>
      </c>
      <c r="H792" s="79">
        <v>300003</v>
      </c>
      <c r="I792">
        <v>112.5</v>
      </c>
      <c r="J792">
        <v>0</v>
      </c>
      <c r="K792" t="s">
        <v>48</v>
      </c>
      <c r="L792" t="s">
        <v>47</v>
      </c>
      <c r="M792" s="52" t="s">
        <v>59</v>
      </c>
    </row>
    <row r="793" spans="1:13" x14ac:dyDescent="0.3">
      <c r="A793" t="s">
        <v>1197</v>
      </c>
      <c r="B793">
        <v>21004689</v>
      </c>
      <c r="C793" t="s">
        <v>5301</v>
      </c>
      <c r="D793" t="s">
        <v>1197</v>
      </c>
      <c r="E793">
        <v>21004689</v>
      </c>
      <c r="F793" t="s">
        <v>47</v>
      </c>
      <c r="G793">
        <v>0</v>
      </c>
      <c r="H793" s="79">
        <v>300002</v>
      </c>
      <c r="I793">
        <v>120.83</v>
      </c>
      <c r="J793">
        <v>0</v>
      </c>
      <c r="K793" t="s">
        <v>61</v>
      </c>
      <c r="L793" t="s">
        <v>47</v>
      </c>
      <c r="M793" s="52" t="s">
        <v>59</v>
      </c>
    </row>
    <row r="794" spans="1:13" x14ac:dyDescent="0.3">
      <c r="A794" t="s">
        <v>1199</v>
      </c>
      <c r="B794">
        <v>10857376</v>
      </c>
      <c r="C794" t="s">
        <v>1198</v>
      </c>
      <c r="D794" t="s">
        <v>1199</v>
      </c>
      <c r="E794">
        <v>10857376</v>
      </c>
      <c r="F794" t="s">
        <v>47</v>
      </c>
      <c r="H794" s="79">
        <v>300003</v>
      </c>
      <c r="I794">
        <v>112.5</v>
      </c>
      <c r="J794">
        <v>0</v>
      </c>
      <c r="K794" t="s">
        <v>48</v>
      </c>
      <c r="L794" t="s">
        <v>47</v>
      </c>
      <c r="M794" s="52" t="s">
        <v>47</v>
      </c>
    </row>
    <row r="795" spans="1:13" x14ac:dyDescent="0.3">
      <c r="A795" s="97" t="s">
        <v>1200</v>
      </c>
      <c r="B795">
        <v>23850375</v>
      </c>
      <c r="C795" s="97" t="s">
        <v>3726</v>
      </c>
      <c r="D795" s="97" t="s">
        <v>1200</v>
      </c>
      <c r="E795">
        <v>23850375</v>
      </c>
      <c r="F795" t="s">
        <v>47</v>
      </c>
      <c r="G795">
        <v>0</v>
      </c>
      <c r="I795">
        <v>120.83</v>
      </c>
      <c r="J795">
        <v>1</v>
      </c>
      <c r="K795" t="s">
        <v>4886</v>
      </c>
      <c r="L795" t="s">
        <v>47</v>
      </c>
      <c r="M795" s="52" t="s">
        <v>59</v>
      </c>
    </row>
    <row r="796" spans="1:13" x14ac:dyDescent="0.3">
      <c r="A796" t="s">
        <v>4157</v>
      </c>
      <c r="B796">
        <v>10861895</v>
      </c>
      <c r="C796" t="s">
        <v>3727</v>
      </c>
      <c r="D796" t="s">
        <v>4157</v>
      </c>
      <c r="E796">
        <v>10861895</v>
      </c>
      <c r="F796" t="s">
        <v>47</v>
      </c>
      <c r="G796">
        <v>1</v>
      </c>
      <c r="I796">
        <v>120.83</v>
      </c>
      <c r="J796">
        <v>1</v>
      </c>
      <c r="K796" t="s">
        <v>4886</v>
      </c>
      <c r="L796" t="s">
        <v>47</v>
      </c>
      <c r="M796" s="52" t="s">
        <v>47</v>
      </c>
    </row>
    <row r="797" spans="1:13" x14ac:dyDescent="0.3">
      <c r="A797" t="s">
        <v>1201</v>
      </c>
      <c r="B797">
        <v>10856950</v>
      </c>
      <c r="C797" t="s">
        <v>5302</v>
      </c>
      <c r="D797" t="s">
        <v>1201</v>
      </c>
      <c r="E797">
        <v>10856950</v>
      </c>
      <c r="F797" t="s">
        <v>47</v>
      </c>
      <c r="G797">
        <v>1</v>
      </c>
      <c r="H797" s="79">
        <v>300003</v>
      </c>
      <c r="I797">
        <v>112.5</v>
      </c>
      <c r="J797">
        <v>0</v>
      </c>
      <c r="K797" t="s">
        <v>48</v>
      </c>
      <c r="L797" t="s">
        <v>47</v>
      </c>
      <c r="M797" s="52" t="s">
        <v>59</v>
      </c>
    </row>
    <row r="798" spans="1:13" x14ac:dyDescent="0.3">
      <c r="A798" t="s">
        <v>1202</v>
      </c>
      <c r="B798">
        <v>10846051</v>
      </c>
      <c r="C798" t="s">
        <v>5303</v>
      </c>
      <c r="D798" t="s">
        <v>1202</v>
      </c>
      <c r="E798">
        <v>10846051</v>
      </c>
      <c r="F798" t="s">
        <v>47</v>
      </c>
      <c r="I798">
        <v>137.5</v>
      </c>
      <c r="J798">
        <v>1</v>
      </c>
      <c r="K798" t="s">
        <v>77</v>
      </c>
      <c r="L798" t="s">
        <v>47</v>
      </c>
      <c r="M798" s="52" t="s">
        <v>47</v>
      </c>
    </row>
    <row r="799" spans="1:13" x14ac:dyDescent="0.3">
      <c r="A799" t="s">
        <v>1203</v>
      </c>
      <c r="B799">
        <v>10852595</v>
      </c>
      <c r="C799" t="s">
        <v>5304</v>
      </c>
      <c r="D799" t="s">
        <v>1203</v>
      </c>
      <c r="E799">
        <v>10852595</v>
      </c>
      <c r="F799" t="s">
        <v>47</v>
      </c>
      <c r="G799">
        <v>4</v>
      </c>
      <c r="I799">
        <v>137.5</v>
      </c>
      <c r="J799">
        <v>1</v>
      </c>
      <c r="K799" t="s">
        <v>77</v>
      </c>
      <c r="L799" t="s">
        <v>47</v>
      </c>
      <c r="M799" s="52" t="s">
        <v>47</v>
      </c>
    </row>
    <row r="800" spans="1:13" x14ac:dyDescent="0.3">
      <c r="A800" t="s">
        <v>1204</v>
      </c>
      <c r="B800">
        <v>21008157</v>
      </c>
      <c r="C800" t="s">
        <v>5305</v>
      </c>
      <c r="D800" t="s">
        <v>1204</v>
      </c>
      <c r="E800">
        <v>21008157</v>
      </c>
      <c r="F800" t="s">
        <v>47</v>
      </c>
      <c r="G800">
        <v>0</v>
      </c>
      <c r="H800" s="79">
        <v>300003</v>
      </c>
      <c r="I800">
        <v>112.5</v>
      </c>
      <c r="J800">
        <v>0</v>
      </c>
      <c r="K800" t="s">
        <v>48</v>
      </c>
      <c r="L800" t="s">
        <v>47</v>
      </c>
      <c r="M800" s="52" t="s">
        <v>59</v>
      </c>
    </row>
    <row r="801" spans="1:13" x14ac:dyDescent="0.3">
      <c r="A801" t="s">
        <v>1206</v>
      </c>
      <c r="B801">
        <v>10861822</v>
      </c>
      <c r="C801" t="s">
        <v>1205</v>
      </c>
      <c r="D801" t="s">
        <v>1206</v>
      </c>
      <c r="E801">
        <v>10861822</v>
      </c>
      <c r="F801" t="s">
        <v>47</v>
      </c>
      <c r="G801">
        <v>1</v>
      </c>
      <c r="I801">
        <v>120.83</v>
      </c>
      <c r="J801">
        <v>1</v>
      </c>
      <c r="K801" t="s">
        <v>70</v>
      </c>
      <c r="L801" t="s">
        <v>47</v>
      </c>
      <c r="M801" s="52" t="s">
        <v>59</v>
      </c>
    </row>
    <row r="802" spans="1:13" x14ac:dyDescent="0.3">
      <c r="A802" t="s">
        <v>1208</v>
      </c>
      <c r="B802">
        <v>10861839</v>
      </c>
      <c r="C802" t="s">
        <v>1207</v>
      </c>
      <c r="D802" t="s">
        <v>1208</v>
      </c>
      <c r="E802">
        <v>10861839</v>
      </c>
      <c r="F802" t="s">
        <v>47</v>
      </c>
      <c r="G802">
        <v>2</v>
      </c>
      <c r="I802">
        <v>120.83</v>
      </c>
      <c r="J802">
        <v>0</v>
      </c>
      <c r="K802" t="s">
        <v>70</v>
      </c>
      <c r="L802" t="s">
        <v>47</v>
      </c>
      <c r="M802" s="52" t="s">
        <v>59</v>
      </c>
    </row>
    <row r="803" spans="1:13" x14ac:dyDescent="0.3">
      <c r="A803" t="s">
        <v>1209</v>
      </c>
      <c r="B803">
        <v>23125736</v>
      </c>
      <c r="C803" t="s">
        <v>5306</v>
      </c>
      <c r="D803" t="s">
        <v>1209</v>
      </c>
      <c r="E803">
        <v>23125736</v>
      </c>
      <c r="F803" t="s">
        <v>47</v>
      </c>
      <c r="G803">
        <v>1</v>
      </c>
      <c r="H803" s="79">
        <v>300003</v>
      </c>
      <c r="I803">
        <v>112.5</v>
      </c>
      <c r="J803">
        <v>0</v>
      </c>
      <c r="K803" t="s">
        <v>48</v>
      </c>
      <c r="L803" t="s">
        <v>47</v>
      </c>
      <c r="M803" s="52" t="s">
        <v>59</v>
      </c>
    </row>
    <row r="804" spans="1:13" x14ac:dyDescent="0.3">
      <c r="A804" t="s">
        <v>1210</v>
      </c>
      <c r="B804">
        <v>15131102</v>
      </c>
      <c r="C804" t="s">
        <v>3273</v>
      </c>
      <c r="D804" t="s">
        <v>1210</v>
      </c>
      <c r="E804">
        <v>15131102</v>
      </c>
      <c r="F804" t="s">
        <v>47</v>
      </c>
      <c r="G804">
        <v>0</v>
      </c>
      <c r="H804" s="79">
        <v>300003</v>
      </c>
      <c r="I804">
        <v>112.5</v>
      </c>
      <c r="J804">
        <v>0</v>
      </c>
      <c r="K804" t="s">
        <v>48</v>
      </c>
      <c r="L804" t="s">
        <v>47</v>
      </c>
      <c r="M804" s="52" t="s">
        <v>59</v>
      </c>
    </row>
    <row r="805" spans="1:13" x14ac:dyDescent="0.3">
      <c r="A805" t="s">
        <v>1211</v>
      </c>
      <c r="B805">
        <v>21004752</v>
      </c>
      <c r="C805" t="s">
        <v>5307</v>
      </c>
      <c r="D805" t="s">
        <v>1211</v>
      </c>
      <c r="E805">
        <v>21004752</v>
      </c>
      <c r="F805" t="s">
        <v>47</v>
      </c>
      <c r="G805">
        <v>0</v>
      </c>
      <c r="H805" s="79">
        <v>300003</v>
      </c>
      <c r="I805">
        <v>112.5</v>
      </c>
      <c r="J805">
        <v>0</v>
      </c>
      <c r="K805" t="s">
        <v>48</v>
      </c>
      <c r="L805" t="s">
        <v>47</v>
      </c>
      <c r="M805" s="52" t="s">
        <v>59</v>
      </c>
    </row>
    <row r="806" spans="1:13" x14ac:dyDescent="0.3">
      <c r="A806" t="s">
        <v>1212</v>
      </c>
      <c r="B806">
        <v>10842611</v>
      </c>
      <c r="C806" t="s">
        <v>5308</v>
      </c>
      <c r="D806" t="s">
        <v>1212</v>
      </c>
      <c r="E806">
        <v>10842611</v>
      </c>
      <c r="F806" t="s">
        <v>47</v>
      </c>
      <c r="H806" s="79">
        <v>300002</v>
      </c>
      <c r="I806">
        <v>120.83</v>
      </c>
      <c r="J806">
        <v>0</v>
      </c>
      <c r="K806" t="s">
        <v>61</v>
      </c>
      <c r="L806" t="s">
        <v>47</v>
      </c>
      <c r="M806" s="52" t="s">
        <v>47</v>
      </c>
    </row>
    <row r="807" spans="1:13" x14ac:dyDescent="0.3">
      <c r="A807" t="s">
        <v>1213</v>
      </c>
      <c r="B807">
        <v>10847202</v>
      </c>
      <c r="C807" t="s">
        <v>5309</v>
      </c>
      <c r="D807" t="s">
        <v>1213</v>
      </c>
      <c r="E807">
        <v>10847202</v>
      </c>
      <c r="F807" t="s">
        <v>47</v>
      </c>
      <c r="G807">
        <v>3</v>
      </c>
      <c r="H807" s="79">
        <v>300003</v>
      </c>
      <c r="I807">
        <v>112.5</v>
      </c>
      <c r="J807">
        <v>0</v>
      </c>
      <c r="K807" t="s">
        <v>48</v>
      </c>
      <c r="L807" t="s">
        <v>47</v>
      </c>
      <c r="M807" s="52" t="s">
        <v>47</v>
      </c>
    </row>
    <row r="808" spans="1:13" x14ac:dyDescent="0.3">
      <c r="A808" t="s">
        <v>1214</v>
      </c>
      <c r="B808">
        <v>23016834</v>
      </c>
      <c r="C808" t="s">
        <v>5310</v>
      </c>
      <c r="D808" t="s">
        <v>1214</v>
      </c>
      <c r="E808">
        <v>23016834</v>
      </c>
      <c r="F808" t="s">
        <v>47</v>
      </c>
      <c r="H808" s="79">
        <v>300003</v>
      </c>
      <c r="I808">
        <v>112.5</v>
      </c>
      <c r="J808">
        <v>0</v>
      </c>
      <c r="K808" t="s">
        <v>48</v>
      </c>
      <c r="L808" t="s">
        <v>47</v>
      </c>
      <c r="M808" s="52" t="s">
        <v>47</v>
      </c>
    </row>
    <row r="809" spans="1:13" x14ac:dyDescent="0.3">
      <c r="A809" t="s">
        <v>1216</v>
      </c>
      <c r="B809">
        <v>10973886</v>
      </c>
      <c r="C809" t="s">
        <v>1215</v>
      </c>
      <c r="D809" t="s">
        <v>1216</v>
      </c>
      <c r="E809">
        <v>10973886</v>
      </c>
      <c r="F809" t="s">
        <v>47</v>
      </c>
      <c r="G809">
        <v>2</v>
      </c>
      <c r="H809" s="79">
        <v>300003</v>
      </c>
      <c r="I809">
        <v>112.5</v>
      </c>
      <c r="J809">
        <v>0</v>
      </c>
      <c r="K809" t="s">
        <v>48</v>
      </c>
      <c r="L809" t="s">
        <v>47</v>
      </c>
      <c r="M809" s="52" t="s">
        <v>59</v>
      </c>
    </row>
    <row r="810" spans="1:13" x14ac:dyDescent="0.3">
      <c r="A810" t="s">
        <v>1217</v>
      </c>
      <c r="B810">
        <v>10851128</v>
      </c>
      <c r="C810" t="s">
        <v>5311</v>
      </c>
      <c r="D810" t="s">
        <v>1217</v>
      </c>
      <c r="E810">
        <v>10851128</v>
      </c>
      <c r="F810" t="s">
        <v>47</v>
      </c>
      <c r="H810" s="79">
        <v>300003</v>
      </c>
      <c r="I810">
        <v>112.5</v>
      </c>
      <c r="J810">
        <v>1</v>
      </c>
      <c r="K810" t="s">
        <v>48</v>
      </c>
      <c r="L810" t="s">
        <v>47</v>
      </c>
      <c r="M810" s="52" t="s">
        <v>47</v>
      </c>
    </row>
    <row r="811" spans="1:13" x14ac:dyDescent="0.3">
      <c r="A811" t="s">
        <v>1218</v>
      </c>
      <c r="B811">
        <v>23010410</v>
      </c>
      <c r="C811" t="s">
        <v>5312</v>
      </c>
      <c r="D811" t="s">
        <v>1218</v>
      </c>
      <c r="E811">
        <v>23010410</v>
      </c>
      <c r="F811" t="s">
        <v>47</v>
      </c>
      <c r="G811">
        <v>6</v>
      </c>
      <c r="I811">
        <v>120.83</v>
      </c>
      <c r="J811">
        <v>0</v>
      </c>
      <c r="K811" t="s">
        <v>4886</v>
      </c>
      <c r="L811" t="s">
        <v>47</v>
      </c>
      <c r="M811" s="52" t="s">
        <v>47</v>
      </c>
    </row>
    <row r="812" spans="1:13" x14ac:dyDescent="0.3">
      <c r="A812" t="s">
        <v>1220</v>
      </c>
      <c r="B812">
        <v>10840669</v>
      </c>
      <c r="C812" t="s">
        <v>3275</v>
      </c>
      <c r="D812" t="s">
        <v>1220</v>
      </c>
      <c r="E812">
        <v>10840669</v>
      </c>
      <c r="F812" t="s">
        <v>47</v>
      </c>
      <c r="G812">
        <v>1</v>
      </c>
      <c r="H812" s="79">
        <v>300003</v>
      </c>
      <c r="I812">
        <v>112.5</v>
      </c>
      <c r="J812">
        <v>0</v>
      </c>
      <c r="K812" t="s">
        <v>48</v>
      </c>
      <c r="L812" t="s">
        <v>47</v>
      </c>
      <c r="M812" s="52" t="s">
        <v>47</v>
      </c>
    </row>
    <row r="813" spans="1:13" x14ac:dyDescent="0.3">
      <c r="A813" t="s">
        <v>4158</v>
      </c>
      <c r="B813">
        <v>11019381</v>
      </c>
      <c r="C813" t="s">
        <v>5313</v>
      </c>
      <c r="D813" t="s">
        <v>4158</v>
      </c>
      <c r="E813">
        <v>11019381</v>
      </c>
      <c r="F813" t="s">
        <v>47</v>
      </c>
      <c r="G813">
        <v>3</v>
      </c>
      <c r="I813">
        <v>120.83</v>
      </c>
      <c r="J813">
        <v>0</v>
      </c>
      <c r="K813" t="s">
        <v>4886</v>
      </c>
      <c r="L813" t="s">
        <v>47</v>
      </c>
      <c r="M813" s="52" t="s">
        <v>59</v>
      </c>
    </row>
    <row r="814" spans="1:13" x14ac:dyDescent="0.3">
      <c r="A814" t="s">
        <v>1221</v>
      </c>
      <c r="B814">
        <v>23368940</v>
      </c>
      <c r="C814" t="s">
        <v>5314</v>
      </c>
      <c r="D814" t="s">
        <v>1221</v>
      </c>
      <c r="E814">
        <v>23368940</v>
      </c>
      <c r="F814" t="s">
        <v>47</v>
      </c>
      <c r="H814" s="79">
        <v>300003</v>
      </c>
      <c r="I814">
        <v>112.5</v>
      </c>
      <c r="J814">
        <v>0</v>
      </c>
      <c r="K814" t="s">
        <v>48</v>
      </c>
      <c r="L814" t="s">
        <v>47</v>
      </c>
      <c r="M814" s="52" t="s">
        <v>47</v>
      </c>
    </row>
    <row r="815" spans="1:13" x14ac:dyDescent="0.3">
      <c r="A815" t="s">
        <v>3471</v>
      </c>
      <c r="B815">
        <v>23219121</v>
      </c>
      <c r="C815" t="s">
        <v>3728</v>
      </c>
      <c r="D815" t="s">
        <v>3471</v>
      </c>
      <c r="E815">
        <v>23219121</v>
      </c>
      <c r="F815" t="s">
        <v>47</v>
      </c>
      <c r="G815">
        <v>0</v>
      </c>
      <c r="H815" s="79">
        <v>300003</v>
      </c>
      <c r="I815">
        <v>112.5</v>
      </c>
      <c r="J815">
        <v>0</v>
      </c>
      <c r="K815" t="s">
        <v>48</v>
      </c>
      <c r="L815" t="s">
        <v>47</v>
      </c>
      <c r="M815" s="52" t="s">
        <v>59</v>
      </c>
    </row>
    <row r="816" spans="1:13" x14ac:dyDescent="0.3">
      <c r="A816" t="s">
        <v>1225</v>
      </c>
      <c r="B816">
        <v>10847672</v>
      </c>
      <c r="C816" t="s">
        <v>1224</v>
      </c>
      <c r="D816" t="s">
        <v>1225</v>
      </c>
      <c r="E816">
        <v>10847672</v>
      </c>
      <c r="F816" t="s">
        <v>59</v>
      </c>
      <c r="G816">
        <v>1</v>
      </c>
      <c r="H816" s="79">
        <v>300003</v>
      </c>
      <c r="I816">
        <v>112.5</v>
      </c>
      <c r="J816">
        <v>0</v>
      </c>
      <c r="K816" t="s">
        <v>48</v>
      </c>
      <c r="L816" t="s">
        <v>59</v>
      </c>
      <c r="M816" s="52" t="s">
        <v>59</v>
      </c>
    </row>
    <row r="817" spans="1:13" x14ac:dyDescent="0.3">
      <c r="A817" t="s">
        <v>1226</v>
      </c>
      <c r="B817">
        <v>10992577</v>
      </c>
      <c r="C817" t="s">
        <v>5315</v>
      </c>
      <c r="D817" t="s">
        <v>1226</v>
      </c>
      <c r="E817">
        <v>10992577</v>
      </c>
      <c r="F817" t="s">
        <v>47</v>
      </c>
      <c r="G817">
        <v>8</v>
      </c>
      <c r="H817" s="79">
        <v>300002</v>
      </c>
      <c r="I817">
        <v>120.83</v>
      </c>
      <c r="J817">
        <v>5</v>
      </c>
      <c r="K817" t="s">
        <v>61</v>
      </c>
      <c r="L817" t="s">
        <v>47</v>
      </c>
      <c r="M817" s="52" t="s">
        <v>59</v>
      </c>
    </row>
    <row r="818" spans="1:13" x14ac:dyDescent="0.3">
      <c r="A818" t="s">
        <v>1228</v>
      </c>
      <c r="B818">
        <v>11019586</v>
      </c>
      <c r="C818" t="s">
        <v>3729</v>
      </c>
      <c r="D818" t="s">
        <v>1228</v>
      </c>
      <c r="E818">
        <v>11019586</v>
      </c>
      <c r="F818" t="s">
        <v>47</v>
      </c>
      <c r="G818">
        <v>3</v>
      </c>
      <c r="I818">
        <v>120.83</v>
      </c>
      <c r="J818">
        <v>1</v>
      </c>
      <c r="K818" t="s">
        <v>70</v>
      </c>
      <c r="L818" t="s">
        <v>47</v>
      </c>
      <c r="M818" s="52" t="s">
        <v>47</v>
      </c>
    </row>
    <row r="819" spans="1:13" x14ac:dyDescent="0.3">
      <c r="A819" t="s">
        <v>1229</v>
      </c>
      <c r="B819">
        <v>10854572</v>
      </c>
      <c r="C819" t="s">
        <v>5316</v>
      </c>
      <c r="D819" t="s">
        <v>1229</v>
      </c>
      <c r="E819">
        <v>10854572</v>
      </c>
      <c r="F819" t="s">
        <v>47</v>
      </c>
      <c r="G819">
        <v>7</v>
      </c>
      <c r="I819">
        <v>137.5</v>
      </c>
      <c r="J819">
        <v>2</v>
      </c>
      <c r="K819" t="s">
        <v>77</v>
      </c>
      <c r="L819" t="s">
        <v>47</v>
      </c>
      <c r="M819" s="52" t="s">
        <v>59</v>
      </c>
    </row>
    <row r="820" spans="1:13" x14ac:dyDescent="0.3">
      <c r="A820" t="s">
        <v>1231</v>
      </c>
      <c r="B820">
        <v>10848635</v>
      </c>
      <c r="C820" t="s">
        <v>1230</v>
      </c>
      <c r="D820" t="s">
        <v>1231</v>
      </c>
      <c r="E820">
        <v>10848635</v>
      </c>
      <c r="F820" t="s">
        <v>47</v>
      </c>
      <c r="H820" s="79">
        <v>300002</v>
      </c>
      <c r="I820">
        <v>120.83</v>
      </c>
      <c r="J820">
        <v>1</v>
      </c>
      <c r="K820" t="s">
        <v>61</v>
      </c>
      <c r="L820" t="s">
        <v>47</v>
      </c>
      <c r="M820" s="52" t="s">
        <v>47</v>
      </c>
    </row>
    <row r="821" spans="1:13" x14ac:dyDescent="0.3">
      <c r="A821" t="s">
        <v>1233</v>
      </c>
      <c r="B821">
        <v>10898521</v>
      </c>
      <c r="C821" t="s">
        <v>5317</v>
      </c>
      <c r="D821" t="s">
        <v>1233</v>
      </c>
      <c r="E821">
        <v>10898521</v>
      </c>
      <c r="F821" t="s">
        <v>47</v>
      </c>
      <c r="G821">
        <v>1</v>
      </c>
      <c r="H821" s="79">
        <v>300003</v>
      </c>
      <c r="I821">
        <v>112.5</v>
      </c>
      <c r="J821">
        <v>0</v>
      </c>
      <c r="K821" t="s">
        <v>48</v>
      </c>
      <c r="L821" t="s">
        <v>47</v>
      </c>
      <c r="M821" s="52" t="s">
        <v>47</v>
      </c>
    </row>
    <row r="822" spans="1:13" x14ac:dyDescent="0.3">
      <c r="A822" t="s">
        <v>1234</v>
      </c>
      <c r="B822">
        <v>15398642</v>
      </c>
      <c r="C822" t="s">
        <v>5318</v>
      </c>
      <c r="D822" t="s">
        <v>1234</v>
      </c>
      <c r="E822">
        <v>15398642</v>
      </c>
      <c r="F822" t="s">
        <v>47</v>
      </c>
      <c r="G822">
        <v>0</v>
      </c>
      <c r="H822" s="79">
        <v>300003</v>
      </c>
      <c r="I822">
        <v>112.5</v>
      </c>
      <c r="J822">
        <v>0</v>
      </c>
      <c r="K822" t="s">
        <v>48</v>
      </c>
      <c r="L822" t="s">
        <v>47</v>
      </c>
      <c r="M822" s="52" t="s">
        <v>59</v>
      </c>
    </row>
    <row r="823" spans="1:13" x14ac:dyDescent="0.3">
      <c r="A823" t="s">
        <v>1236</v>
      </c>
      <c r="B823">
        <v>10892275</v>
      </c>
      <c r="C823" t="s">
        <v>1235</v>
      </c>
      <c r="D823" t="s">
        <v>1236</v>
      </c>
      <c r="E823">
        <v>10892275</v>
      </c>
      <c r="F823" t="s">
        <v>47</v>
      </c>
      <c r="G823">
        <v>0</v>
      </c>
      <c r="H823" s="79">
        <v>300003</v>
      </c>
      <c r="I823">
        <v>112.5</v>
      </c>
      <c r="J823">
        <v>0</v>
      </c>
      <c r="K823" t="s">
        <v>48</v>
      </c>
      <c r="L823" t="s">
        <v>47</v>
      </c>
      <c r="M823" s="52" t="s">
        <v>59</v>
      </c>
    </row>
    <row r="824" spans="1:13" x14ac:dyDescent="0.3">
      <c r="A824" t="s">
        <v>1237</v>
      </c>
      <c r="B824">
        <v>12137021</v>
      </c>
      <c r="C824" t="s">
        <v>5319</v>
      </c>
      <c r="D824" t="s">
        <v>1237</v>
      </c>
      <c r="E824">
        <v>12137021</v>
      </c>
      <c r="F824" t="s">
        <v>47</v>
      </c>
      <c r="G824">
        <v>0</v>
      </c>
      <c r="H824" s="79">
        <v>300003</v>
      </c>
      <c r="I824">
        <v>112.5</v>
      </c>
      <c r="J824">
        <v>0</v>
      </c>
      <c r="K824" t="s">
        <v>48</v>
      </c>
      <c r="L824" t="s">
        <v>47</v>
      </c>
      <c r="M824" s="52" t="s">
        <v>59</v>
      </c>
    </row>
    <row r="825" spans="1:13" x14ac:dyDescent="0.3">
      <c r="A825" t="s">
        <v>4159</v>
      </c>
      <c r="B825">
        <v>23000891</v>
      </c>
      <c r="C825" t="s">
        <v>3730</v>
      </c>
      <c r="D825" t="s">
        <v>4159</v>
      </c>
      <c r="E825">
        <v>23000891</v>
      </c>
      <c r="F825" t="s">
        <v>47</v>
      </c>
      <c r="G825">
        <v>1</v>
      </c>
      <c r="I825">
        <v>129.16999999999999</v>
      </c>
      <c r="J825">
        <v>1</v>
      </c>
      <c r="K825" t="s">
        <v>86</v>
      </c>
      <c r="L825" t="s">
        <v>47</v>
      </c>
      <c r="M825" s="52" t="s">
        <v>59</v>
      </c>
    </row>
    <row r="826" spans="1:13" x14ac:dyDescent="0.3">
      <c r="A826" t="s">
        <v>1238</v>
      </c>
      <c r="B826">
        <v>23605319</v>
      </c>
      <c r="C826" t="s">
        <v>5320</v>
      </c>
      <c r="D826" t="s">
        <v>1238</v>
      </c>
      <c r="E826">
        <v>23605319</v>
      </c>
      <c r="F826" t="s">
        <v>47</v>
      </c>
      <c r="H826" s="79">
        <v>300003</v>
      </c>
      <c r="I826">
        <v>112.5</v>
      </c>
      <c r="J826">
        <v>1</v>
      </c>
      <c r="K826" t="s">
        <v>48</v>
      </c>
      <c r="L826" t="s">
        <v>47</v>
      </c>
      <c r="M826" s="52" t="s">
        <v>47</v>
      </c>
    </row>
    <row r="827" spans="1:13" x14ac:dyDescent="0.3">
      <c r="A827" t="s">
        <v>2185</v>
      </c>
      <c r="B827">
        <v>23009013</v>
      </c>
      <c r="C827" t="s">
        <v>3731</v>
      </c>
      <c r="D827" t="s">
        <v>2185</v>
      </c>
      <c r="E827">
        <v>23009013</v>
      </c>
      <c r="F827" t="s">
        <v>47</v>
      </c>
      <c r="G827">
        <v>0</v>
      </c>
      <c r="H827" s="79">
        <v>300002</v>
      </c>
      <c r="I827">
        <v>120.83</v>
      </c>
      <c r="J827">
        <v>0</v>
      </c>
      <c r="K827" t="s">
        <v>61</v>
      </c>
      <c r="L827" t="s">
        <v>47</v>
      </c>
      <c r="M827" s="52" t="s">
        <v>47</v>
      </c>
    </row>
    <row r="828" spans="1:13" x14ac:dyDescent="0.3">
      <c r="A828" t="s">
        <v>1240</v>
      </c>
      <c r="B828">
        <v>23269665</v>
      </c>
      <c r="C828" t="s">
        <v>5321</v>
      </c>
      <c r="D828" t="s">
        <v>1240</v>
      </c>
      <c r="E828">
        <v>23269665</v>
      </c>
      <c r="F828" t="s">
        <v>47</v>
      </c>
      <c r="G828">
        <v>0</v>
      </c>
      <c r="H828" s="79">
        <v>300003</v>
      </c>
      <c r="I828">
        <v>112.5</v>
      </c>
      <c r="J828">
        <v>0</v>
      </c>
      <c r="K828" t="s">
        <v>48</v>
      </c>
      <c r="L828" t="s">
        <v>47</v>
      </c>
      <c r="M828" s="52" t="s">
        <v>59</v>
      </c>
    </row>
    <row r="829" spans="1:13" x14ac:dyDescent="0.3">
      <c r="A829" t="s">
        <v>1245</v>
      </c>
      <c r="B829">
        <v>11023509</v>
      </c>
      <c r="C829" t="s">
        <v>5322</v>
      </c>
      <c r="D829" t="s">
        <v>1245</v>
      </c>
      <c r="E829">
        <v>11023509</v>
      </c>
      <c r="F829" t="s">
        <v>47</v>
      </c>
      <c r="G829">
        <v>8</v>
      </c>
      <c r="I829">
        <v>129.16999999999999</v>
      </c>
      <c r="J829">
        <v>0</v>
      </c>
      <c r="K829" t="s">
        <v>86</v>
      </c>
      <c r="L829" t="s">
        <v>47</v>
      </c>
      <c r="M829" s="52" t="s">
        <v>59</v>
      </c>
    </row>
    <row r="830" spans="1:13" x14ac:dyDescent="0.3">
      <c r="A830" t="s">
        <v>1243</v>
      </c>
      <c r="B830">
        <v>13010330</v>
      </c>
      <c r="C830" t="s">
        <v>1242</v>
      </c>
      <c r="D830" t="s">
        <v>1243</v>
      </c>
      <c r="E830">
        <v>13010330</v>
      </c>
      <c r="F830" t="s">
        <v>47</v>
      </c>
      <c r="H830" s="79">
        <v>300003</v>
      </c>
      <c r="I830">
        <v>112.5</v>
      </c>
      <c r="J830">
        <v>0</v>
      </c>
      <c r="K830" t="s">
        <v>48</v>
      </c>
      <c r="L830" t="s">
        <v>47</v>
      </c>
      <c r="M830" s="52" t="s">
        <v>47</v>
      </c>
    </row>
    <row r="831" spans="1:13" x14ac:dyDescent="0.3">
      <c r="A831" t="s">
        <v>1244</v>
      </c>
      <c r="B831">
        <v>23922284</v>
      </c>
      <c r="C831" t="s">
        <v>3277</v>
      </c>
      <c r="D831" t="s">
        <v>1244</v>
      </c>
      <c r="E831">
        <v>23922284</v>
      </c>
      <c r="F831" t="s">
        <v>47</v>
      </c>
      <c r="G831">
        <v>4</v>
      </c>
      <c r="H831" s="79">
        <v>300001</v>
      </c>
      <c r="I831">
        <v>129.16999999999999</v>
      </c>
      <c r="J831">
        <v>1</v>
      </c>
      <c r="K831" t="s">
        <v>118</v>
      </c>
      <c r="L831" t="s">
        <v>47</v>
      </c>
      <c r="M831" s="52" t="s">
        <v>47</v>
      </c>
    </row>
    <row r="832" spans="1:13" x14ac:dyDescent="0.3">
      <c r="A832" t="s">
        <v>1241</v>
      </c>
      <c r="B832">
        <v>23052335</v>
      </c>
      <c r="C832" t="s">
        <v>3732</v>
      </c>
      <c r="D832" t="s">
        <v>1241</v>
      </c>
      <c r="E832">
        <v>23052335</v>
      </c>
      <c r="F832" t="s">
        <v>47</v>
      </c>
      <c r="G832">
        <v>2</v>
      </c>
      <c r="H832" s="79">
        <v>300003</v>
      </c>
      <c r="I832">
        <v>112.5</v>
      </c>
      <c r="J832">
        <v>2</v>
      </c>
      <c r="K832" t="s">
        <v>48</v>
      </c>
      <c r="L832" t="s">
        <v>47</v>
      </c>
      <c r="M832" s="52" t="s">
        <v>59</v>
      </c>
    </row>
    <row r="833" spans="1:13" x14ac:dyDescent="0.3">
      <c r="A833" t="s">
        <v>1246</v>
      </c>
      <c r="B833">
        <v>21004599</v>
      </c>
      <c r="C833" t="s">
        <v>5323</v>
      </c>
      <c r="D833" t="s">
        <v>1246</v>
      </c>
      <c r="E833">
        <v>21004599</v>
      </c>
      <c r="F833" t="s">
        <v>47</v>
      </c>
      <c r="G833">
        <v>0</v>
      </c>
      <c r="H833" s="79">
        <v>300003</v>
      </c>
      <c r="I833">
        <v>112.5</v>
      </c>
      <c r="J833">
        <v>0</v>
      </c>
      <c r="K833" t="s">
        <v>48</v>
      </c>
      <c r="L833" t="s">
        <v>47</v>
      </c>
      <c r="M833" s="52" t="s">
        <v>47</v>
      </c>
    </row>
    <row r="834" spans="1:13" x14ac:dyDescent="0.3">
      <c r="A834" t="s">
        <v>1247</v>
      </c>
      <c r="B834">
        <v>21004935</v>
      </c>
      <c r="C834" t="s">
        <v>3278</v>
      </c>
      <c r="D834" t="s">
        <v>1247</v>
      </c>
      <c r="E834">
        <v>21004935</v>
      </c>
      <c r="F834" t="s">
        <v>47</v>
      </c>
      <c r="G834">
        <v>0</v>
      </c>
      <c r="H834" s="79">
        <v>300003</v>
      </c>
      <c r="I834">
        <v>112.5</v>
      </c>
      <c r="J834">
        <v>0</v>
      </c>
      <c r="K834" t="s">
        <v>48</v>
      </c>
      <c r="L834" t="s">
        <v>47</v>
      </c>
      <c r="M834" s="52" t="s">
        <v>59</v>
      </c>
    </row>
    <row r="835" spans="1:13" x14ac:dyDescent="0.3">
      <c r="A835" t="s">
        <v>1249</v>
      </c>
      <c r="B835">
        <v>10848664</v>
      </c>
      <c r="C835" t="s">
        <v>5324</v>
      </c>
      <c r="D835" t="s">
        <v>1249</v>
      </c>
      <c r="E835">
        <v>10848664</v>
      </c>
      <c r="F835" t="s">
        <v>47</v>
      </c>
      <c r="G835">
        <v>1</v>
      </c>
      <c r="H835" s="79">
        <v>300003</v>
      </c>
      <c r="I835">
        <v>112.5</v>
      </c>
      <c r="J835">
        <v>1</v>
      </c>
      <c r="K835" t="s">
        <v>48</v>
      </c>
      <c r="L835" t="s">
        <v>47</v>
      </c>
      <c r="M835" s="52" t="s">
        <v>59</v>
      </c>
    </row>
    <row r="836" spans="1:13" x14ac:dyDescent="0.3">
      <c r="A836" t="s">
        <v>1252</v>
      </c>
      <c r="B836">
        <v>10877702</v>
      </c>
      <c r="C836" t="s">
        <v>1251</v>
      </c>
      <c r="D836" t="s">
        <v>1252</v>
      </c>
      <c r="E836">
        <v>10877702</v>
      </c>
      <c r="F836" t="s">
        <v>47</v>
      </c>
      <c r="H836" s="79">
        <v>300002</v>
      </c>
      <c r="I836">
        <v>120.83</v>
      </c>
      <c r="J836">
        <v>0</v>
      </c>
      <c r="K836" t="s">
        <v>61</v>
      </c>
      <c r="L836" t="s">
        <v>47</v>
      </c>
      <c r="M836" s="52" t="s">
        <v>47</v>
      </c>
    </row>
    <row r="837" spans="1:13" x14ac:dyDescent="0.3">
      <c r="A837" t="s">
        <v>1253</v>
      </c>
      <c r="B837">
        <v>23084776</v>
      </c>
      <c r="C837" t="s">
        <v>5325</v>
      </c>
      <c r="D837" t="s">
        <v>1253</v>
      </c>
      <c r="E837">
        <v>23084776</v>
      </c>
      <c r="F837" t="s">
        <v>47</v>
      </c>
      <c r="H837" s="79">
        <v>300003</v>
      </c>
      <c r="I837">
        <v>112.5</v>
      </c>
      <c r="J837">
        <v>0</v>
      </c>
      <c r="K837" t="s">
        <v>48</v>
      </c>
      <c r="L837" t="s">
        <v>47</v>
      </c>
      <c r="M837" s="52" t="s">
        <v>47</v>
      </c>
    </row>
    <row r="838" spans="1:13" x14ac:dyDescent="0.3">
      <c r="A838" t="s">
        <v>1258</v>
      </c>
      <c r="B838">
        <v>10853608</v>
      </c>
      <c r="C838" t="s">
        <v>1257</v>
      </c>
      <c r="D838" t="s">
        <v>1258</v>
      </c>
      <c r="E838">
        <v>10853608</v>
      </c>
      <c r="F838" t="s">
        <v>47</v>
      </c>
      <c r="H838" s="79">
        <v>300002</v>
      </c>
      <c r="I838">
        <v>120.83</v>
      </c>
      <c r="J838">
        <v>2</v>
      </c>
      <c r="K838" t="s">
        <v>61</v>
      </c>
      <c r="L838" t="s">
        <v>47</v>
      </c>
      <c r="M838" s="52" t="s">
        <v>47</v>
      </c>
    </row>
    <row r="839" spans="1:13" x14ac:dyDescent="0.3">
      <c r="A839" t="s">
        <v>1259</v>
      </c>
      <c r="B839">
        <v>21000882</v>
      </c>
      <c r="C839" t="s">
        <v>5326</v>
      </c>
      <c r="D839" t="s">
        <v>1259</v>
      </c>
      <c r="E839">
        <v>21000882</v>
      </c>
      <c r="F839" t="s">
        <v>47</v>
      </c>
      <c r="G839">
        <v>0</v>
      </c>
      <c r="H839" s="79">
        <v>300003</v>
      </c>
      <c r="I839">
        <v>112.5</v>
      </c>
      <c r="J839">
        <v>0</v>
      </c>
      <c r="K839" t="s">
        <v>48</v>
      </c>
      <c r="L839" t="s">
        <v>47</v>
      </c>
      <c r="M839" s="52" t="s">
        <v>59</v>
      </c>
    </row>
    <row r="840" spans="1:13" x14ac:dyDescent="0.3">
      <c r="A840" t="s">
        <v>4160</v>
      </c>
      <c r="B840">
        <v>23004917</v>
      </c>
      <c r="C840" t="s">
        <v>5327</v>
      </c>
      <c r="D840" t="s">
        <v>4160</v>
      </c>
      <c r="E840">
        <v>23004917</v>
      </c>
      <c r="F840" t="s">
        <v>47</v>
      </c>
      <c r="G840">
        <v>4</v>
      </c>
      <c r="I840">
        <v>129.16999999999999</v>
      </c>
      <c r="J840">
        <v>1</v>
      </c>
      <c r="K840" t="s">
        <v>4887</v>
      </c>
      <c r="L840" t="s">
        <v>47</v>
      </c>
      <c r="M840" s="52" t="s">
        <v>59</v>
      </c>
    </row>
    <row r="841" spans="1:13" x14ac:dyDescent="0.3">
      <c r="A841" t="s">
        <v>3472</v>
      </c>
      <c r="B841">
        <v>23299481</v>
      </c>
      <c r="C841" t="s">
        <v>3597</v>
      </c>
      <c r="D841" t="s">
        <v>3472</v>
      </c>
      <c r="E841">
        <v>23299481</v>
      </c>
      <c r="F841" t="s">
        <v>47</v>
      </c>
      <c r="G841">
        <v>0</v>
      </c>
      <c r="H841" s="79">
        <v>300003</v>
      </c>
      <c r="I841">
        <v>112.5</v>
      </c>
      <c r="J841">
        <v>0</v>
      </c>
      <c r="K841" t="s">
        <v>48</v>
      </c>
      <c r="L841" t="s">
        <v>47</v>
      </c>
      <c r="M841" s="52" t="s">
        <v>59</v>
      </c>
    </row>
    <row r="842" spans="1:13" x14ac:dyDescent="0.3">
      <c r="A842" t="s">
        <v>3473</v>
      </c>
      <c r="B842">
        <v>21010255</v>
      </c>
      <c r="C842" t="s">
        <v>3598</v>
      </c>
      <c r="D842" t="s">
        <v>3473</v>
      </c>
      <c r="E842">
        <v>21010255</v>
      </c>
      <c r="F842" t="s">
        <v>47</v>
      </c>
      <c r="G842">
        <v>0</v>
      </c>
      <c r="H842" s="79">
        <v>300003</v>
      </c>
      <c r="I842">
        <v>112.5</v>
      </c>
      <c r="J842">
        <v>0</v>
      </c>
      <c r="K842" t="s">
        <v>48</v>
      </c>
      <c r="L842" t="s">
        <v>47</v>
      </c>
      <c r="M842" s="52" t="s">
        <v>59</v>
      </c>
    </row>
    <row r="843" spans="1:13" x14ac:dyDescent="0.3">
      <c r="A843" t="s">
        <v>1260</v>
      </c>
      <c r="B843">
        <v>21001741</v>
      </c>
      <c r="C843" t="s">
        <v>3279</v>
      </c>
      <c r="D843" t="s">
        <v>1260</v>
      </c>
      <c r="E843">
        <v>21001741</v>
      </c>
      <c r="F843" t="s">
        <v>47</v>
      </c>
      <c r="G843">
        <v>0</v>
      </c>
      <c r="H843" s="79">
        <v>300002</v>
      </c>
      <c r="I843">
        <v>120.83</v>
      </c>
      <c r="J843">
        <v>0</v>
      </c>
      <c r="K843" t="s">
        <v>61</v>
      </c>
      <c r="L843" t="s">
        <v>47</v>
      </c>
      <c r="M843" s="52" t="s">
        <v>47</v>
      </c>
    </row>
    <row r="844" spans="1:13" x14ac:dyDescent="0.3">
      <c r="A844" t="s">
        <v>1261</v>
      </c>
      <c r="B844">
        <v>21003163</v>
      </c>
      <c r="C844" t="s">
        <v>3280</v>
      </c>
      <c r="D844" t="s">
        <v>1261</v>
      </c>
      <c r="E844">
        <v>21003163</v>
      </c>
      <c r="F844" t="s">
        <v>47</v>
      </c>
      <c r="G844">
        <v>0</v>
      </c>
      <c r="H844" s="79">
        <v>300003</v>
      </c>
      <c r="I844">
        <v>112.5</v>
      </c>
      <c r="J844">
        <v>0</v>
      </c>
      <c r="K844" t="s">
        <v>48</v>
      </c>
      <c r="L844" t="s">
        <v>47</v>
      </c>
      <c r="M844" s="52" t="s">
        <v>47</v>
      </c>
    </row>
    <row r="845" spans="1:13" x14ac:dyDescent="0.3">
      <c r="A845" t="s">
        <v>1263</v>
      </c>
      <c r="B845">
        <v>23009159</v>
      </c>
      <c r="C845" t="s">
        <v>1262</v>
      </c>
      <c r="D845" t="s">
        <v>1263</v>
      </c>
      <c r="E845">
        <v>23009159</v>
      </c>
      <c r="F845" t="s">
        <v>47</v>
      </c>
      <c r="H845" s="79">
        <v>300003</v>
      </c>
      <c r="I845">
        <v>112.5</v>
      </c>
      <c r="J845">
        <v>0</v>
      </c>
      <c r="K845" t="s">
        <v>48</v>
      </c>
      <c r="L845" t="s">
        <v>47</v>
      </c>
      <c r="M845" s="52" t="s">
        <v>47</v>
      </c>
    </row>
    <row r="846" spans="1:13" x14ac:dyDescent="0.3">
      <c r="A846" t="s">
        <v>1264</v>
      </c>
      <c r="B846">
        <v>21003640</v>
      </c>
      <c r="C846" t="s">
        <v>5328</v>
      </c>
      <c r="D846" t="s">
        <v>1264</v>
      </c>
      <c r="E846">
        <v>21003640</v>
      </c>
      <c r="F846" t="s">
        <v>47</v>
      </c>
      <c r="G846">
        <v>0</v>
      </c>
      <c r="H846" s="79">
        <v>300003</v>
      </c>
      <c r="I846">
        <v>112.5</v>
      </c>
      <c r="J846">
        <v>0</v>
      </c>
      <c r="K846" t="s">
        <v>48</v>
      </c>
      <c r="L846" t="s">
        <v>47</v>
      </c>
      <c r="M846" s="52" t="s">
        <v>59</v>
      </c>
    </row>
    <row r="847" spans="1:13" x14ac:dyDescent="0.3">
      <c r="A847" t="s">
        <v>1266</v>
      </c>
      <c r="B847">
        <v>10837992</v>
      </c>
      <c r="C847" t="s">
        <v>1265</v>
      </c>
      <c r="D847" t="s">
        <v>1266</v>
      </c>
      <c r="E847">
        <v>10837992</v>
      </c>
      <c r="F847" t="s">
        <v>47</v>
      </c>
      <c r="I847">
        <v>137.5</v>
      </c>
      <c r="J847">
        <v>1</v>
      </c>
      <c r="K847" t="s">
        <v>77</v>
      </c>
      <c r="L847" t="s">
        <v>47</v>
      </c>
      <c r="M847" s="52" t="s">
        <v>47</v>
      </c>
    </row>
    <row r="848" spans="1:13" x14ac:dyDescent="0.3">
      <c r="A848" t="s">
        <v>1268</v>
      </c>
      <c r="B848">
        <v>10853692</v>
      </c>
      <c r="C848" t="s">
        <v>5329</v>
      </c>
      <c r="D848" t="s">
        <v>1268</v>
      </c>
      <c r="E848">
        <v>10853692</v>
      </c>
      <c r="F848" t="s">
        <v>59</v>
      </c>
      <c r="G848">
        <v>0</v>
      </c>
      <c r="H848" s="79">
        <v>300003</v>
      </c>
      <c r="I848">
        <v>112.5</v>
      </c>
      <c r="J848">
        <v>1</v>
      </c>
      <c r="K848" t="s">
        <v>48</v>
      </c>
      <c r="L848" t="s">
        <v>59</v>
      </c>
      <c r="M848" s="52" t="s">
        <v>59</v>
      </c>
    </row>
    <row r="849" spans="1:14" x14ac:dyDescent="0.3">
      <c r="A849" t="s">
        <v>1270</v>
      </c>
      <c r="B849">
        <v>23725696</v>
      </c>
      <c r="C849" t="s">
        <v>5330</v>
      </c>
      <c r="D849" t="s">
        <v>1270</v>
      </c>
      <c r="E849">
        <v>23725696</v>
      </c>
      <c r="F849" t="s">
        <v>47</v>
      </c>
      <c r="G849">
        <v>4</v>
      </c>
      <c r="H849" s="79">
        <v>300002</v>
      </c>
      <c r="I849">
        <v>120.83</v>
      </c>
      <c r="J849">
        <v>1</v>
      </c>
      <c r="K849" t="s">
        <v>61</v>
      </c>
      <c r="L849" t="s">
        <v>47</v>
      </c>
      <c r="M849" s="52" t="s">
        <v>47</v>
      </c>
    </row>
    <row r="850" spans="1:14" x14ac:dyDescent="0.3">
      <c r="A850" t="s">
        <v>1272</v>
      </c>
      <c r="B850">
        <v>10853550</v>
      </c>
      <c r="C850" t="s">
        <v>1271</v>
      </c>
      <c r="D850" t="s">
        <v>1272</v>
      </c>
      <c r="E850">
        <v>10853550</v>
      </c>
      <c r="F850" t="s">
        <v>47</v>
      </c>
      <c r="I850">
        <v>112.5</v>
      </c>
      <c r="J850">
        <v>1</v>
      </c>
      <c r="K850" t="s">
        <v>204</v>
      </c>
      <c r="L850" t="s">
        <v>47</v>
      </c>
      <c r="M850" s="52" t="s">
        <v>47</v>
      </c>
    </row>
    <row r="851" spans="1:14" x14ac:dyDescent="0.3">
      <c r="A851" t="s">
        <v>3474</v>
      </c>
      <c r="B851">
        <v>23587625</v>
      </c>
      <c r="C851" t="s">
        <v>3599</v>
      </c>
      <c r="D851" t="s">
        <v>3474</v>
      </c>
      <c r="E851">
        <v>23587625</v>
      </c>
      <c r="F851" t="s">
        <v>47</v>
      </c>
      <c r="G851">
        <v>4</v>
      </c>
      <c r="H851" s="79">
        <v>300002</v>
      </c>
      <c r="I851">
        <v>120.83</v>
      </c>
      <c r="J851">
        <v>0</v>
      </c>
      <c r="K851" t="s">
        <v>61</v>
      </c>
      <c r="L851" t="s">
        <v>47</v>
      </c>
      <c r="M851" s="52" t="s">
        <v>59</v>
      </c>
    </row>
    <row r="852" spans="1:14" x14ac:dyDescent="0.3">
      <c r="A852" t="s">
        <v>1275</v>
      </c>
      <c r="B852">
        <v>23004774</v>
      </c>
      <c r="C852" t="s">
        <v>3281</v>
      </c>
      <c r="D852" t="s">
        <v>1275</v>
      </c>
      <c r="E852">
        <v>23004774</v>
      </c>
      <c r="F852" t="s">
        <v>47</v>
      </c>
      <c r="G852">
        <v>0</v>
      </c>
      <c r="I852">
        <v>137.5</v>
      </c>
      <c r="J852">
        <v>0</v>
      </c>
      <c r="K852" t="s">
        <v>77</v>
      </c>
      <c r="L852" t="s">
        <v>47</v>
      </c>
      <c r="M852" s="52" t="s">
        <v>59</v>
      </c>
    </row>
    <row r="853" spans="1:14" x14ac:dyDescent="0.3">
      <c r="A853" t="s">
        <v>1277</v>
      </c>
      <c r="B853">
        <v>23361851</v>
      </c>
      <c r="C853" t="s">
        <v>1276</v>
      </c>
      <c r="D853" t="s">
        <v>1277</v>
      </c>
      <c r="E853">
        <v>23361851</v>
      </c>
      <c r="F853" t="s">
        <v>47</v>
      </c>
      <c r="G853">
        <v>6</v>
      </c>
      <c r="H853" s="79">
        <v>300002</v>
      </c>
      <c r="I853">
        <v>120.83</v>
      </c>
      <c r="J853">
        <v>0</v>
      </c>
      <c r="K853" t="s">
        <v>61</v>
      </c>
      <c r="L853" t="s">
        <v>47</v>
      </c>
      <c r="M853" s="52" t="s">
        <v>59</v>
      </c>
    </row>
    <row r="854" spans="1:14" x14ac:dyDescent="0.3">
      <c r="A854" t="s">
        <v>1278</v>
      </c>
      <c r="B854">
        <v>23001123</v>
      </c>
      <c r="C854" t="s">
        <v>3733</v>
      </c>
      <c r="D854" t="s">
        <v>1278</v>
      </c>
      <c r="E854">
        <v>23001123</v>
      </c>
      <c r="F854" t="s">
        <v>59</v>
      </c>
      <c r="G854">
        <v>0</v>
      </c>
      <c r="H854" s="79">
        <v>300002</v>
      </c>
      <c r="I854">
        <v>120.83</v>
      </c>
      <c r="J854">
        <v>0</v>
      </c>
      <c r="K854" t="s">
        <v>61</v>
      </c>
      <c r="L854" t="s">
        <v>59</v>
      </c>
      <c r="M854" s="52" t="s">
        <v>59</v>
      </c>
    </row>
    <row r="855" spans="1:14" x14ac:dyDescent="0.3">
      <c r="A855" t="s">
        <v>1279</v>
      </c>
      <c r="B855">
        <v>10835658</v>
      </c>
      <c r="C855" t="s">
        <v>5331</v>
      </c>
      <c r="D855" t="s">
        <v>1279</v>
      </c>
      <c r="E855">
        <v>10835658</v>
      </c>
      <c r="F855" t="s">
        <v>47</v>
      </c>
      <c r="G855">
        <v>0</v>
      </c>
      <c r="H855" s="79">
        <v>300003</v>
      </c>
      <c r="I855">
        <v>112.5</v>
      </c>
      <c r="J855">
        <v>0</v>
      </c>
      <c r="K855" t="s">
        <v>48</v>
      </c>
      <c r="L855" t="s">
        <v>47</v>
      </c>
      <c r="M855" s="52" t="s">
        <v>59</v>
      </c>
    </row>
    <row r="856" spans="1:14" x14ac:dyDescent="0.3">
      <c r="A856" t="s">
        <v>1280</v>
      </c>
      <c r="B856">
        <v>14061580</v>
      </c>
      <c r="C856" t="s">
        <v>5332</v>
      </c>
      <c r="D856" t="s">
        <v>1280</v>
      </c>
      <c r="E856">
        <v>14061580</v>
      </c>
      <c r="F856" t="s">
        <v>59</v>
      </c>
      <c r="G856">
        <v>0</v>
      </c>
      <c r="H856" s="79">
        <v>300002</v>
      </c>
      <c r="I856">
        <v>120.83</v>
      </c>
      <c r="J856">
        <v>0</v>
      </c>
      <c r="K856" t="s">
        <v>61</v>
      </c>
      <c r="L856" t="s">
        <v>59</v>
      </c>
      <c r="M856" s="52" t="s">
        <v>59</v>
      </c>
    </row>
    <row r="857" spans="1:14" x14ac:dyDescent="0.3">
      <c r="A857" t="s">
        <v>1282</v>
      </c>
      <c r="B857">
        <v>10852015</v>
      </c>
      <c r="C857" t="s">
        <v>1281</v>
      </c>
      <c r="D857" t="s">
        <v>1282</v>
      </c>
      <c r="E857">
        <v>10852015</v>
      </c>
      <c r="F857" t="s">
        <v>47</v>
      </c>
      <c r="H857" s="79">
        <v>300003</v>
      </c>
      <c r="I857">
        <v>112.5</v>
      </c>
      <c r="J857">
        <v>4</v>
      </c>
      <c r="K857" t="s">
        <v>48</v>
      </c>
      <c r="L857" t="s">
        <v>47</v>
      </c>
      <c r="M857" s="52" t="s">
        <v>47</v>
      </c>
    </row>
    <row r="858" spans="1:14" x14ac:dyDescent="0.3">
      <c r="A858" t="s">
        <v>1283</v>
      </c>
      <c r="B858">
        <v>23064215</v>
      </c>
      <c r="C858" t="s">
        <v>5333</v>
      </c>
      <c r="D858" t="s">
        <v>1283</v>
      </c>
      <c r="E858">
        <v>23064215</v>
      </c>
      <c r="F858" t="s">
        <v>47</v>
      </c>
      <c r="G858">
        <v>1</v>
      </c>
      <c r="H858" s="79">
        <v>300003</v>
      </c>
      <c r="I858">
        <v>112.5</v>
      </c>
      <c r="J858">
        <v>1</v>
      </c>
      <c r="K858" t="s">
        <v>48</v>
      </c>
      <c r="L858" t="s">
        <v>47</v>
      </c>
      <c r="M858" s="52" t="s">
        <v>59</v>
      </c>
    </row>
    <row r="859" spans="1:14" x14ac:dyDescent="0.3">
      <c r="A859" t="s">
        <v>1284</v>
      </c>
      <c r="B859">
        <v>10999388</v>
      </c>
      <c r="C859" t="s">
        <v>5334</v>
      </c>
      <c r="D859" t="s">
        <v>1284</v>
      </c>
      <c r="E859">
        <v>10999388</v>
      </c>
      <c r="F859" t="s">
        <v>47</v>
      </c>
      <c r="G859">
        <v>9</v>
      </c>
      <c r="I859">
        <v>137.5</v>
      </c>
      <c r="J859">
        <v>2</v>
      </c>
      <c r="K859" t="s">
        <v>77</v>
      </c>
      <c r="L859" t="s">
        <v>47</v>
      </c>
      <c r="M859" s="52" t="s">
        <v>59</v>
      </c>
    </row>
    <row r="860" spans="1:14" x14ac:dyDescent="0.3">
      <c r="A860" t="s">
        <v>1286</v>
      </c>
      <c r="B860">
        <v>23402440</v>
      </c>
      <c r="C860" t="s">
        <v>1285</v>
      </c>
      <c r="D860" t="s">
        <v>1286</v>
      </c>
      <c r="E860">
        <v>23402440</v>
      </c>
      <c r="F860" t="s">
        <v>59</v>
      </c>
      <c r="G860">
        <v>0</v>
      </c>
      <c r="H860" s="79">
        <v>300002</v>
      </c>
      <c r="I860">
        <v>120.83</v>
      </c>
      <c r="J860">
        <v>0</v>
      </c>
      <c r="K860" t="s">
        <v>61</v>
      </c>
      <c r="L860" t="s">
        <v>59</v>
      </c>
      <c r="M860" s="52" t="s">
        <v>59</v>
      </c>
    </row>
    <row r="861" spans="1:14" s="100" customFormat="1" x14ac:dyDescent="0.3">
      <c r="A861" s="100" t="s">
        <v>1287</v>
      </c>
      <c r="B861" s="100">
        <v>23010817</v>
      </c>
      <c r="C861" s="100" t="s">
        <v>5335</v>
      </c>
      <c r="D861" s="100" t="s">
        <v>1287</v>
      </c>
      <c r="E861" s="100">
        <v>23010817</v>
      </c>
      <c r="F861" s="100" t="s">
        <v>47</v>
      </c>
      <c r="G861" s="100">
        <v>3</v>
      </c>
      <c r="H861" s="101"/>
      <c r="I861" s="100">
        <v>129.16999999999999</v>
      </c>
      <c r="J861" s="100">
        <v>0</v>
      </c>
      <c r="K861" s="100" t="s">
        <v>118</v>
      </c>
      <c r="L861" s="100" t="s">
        <v>47</v>
      </c>
      <c r="M861" s="102" t="s">
        <v>59</v>
      </c>
      <c r="N861" s="102"/>
    </row>
    <row r="862" spans="1:14" x14ac:dyDescent="0.3">
      <c r="A862" t="s">
        <v>1291</v>
      </c>
      <c r="B862">
        <v>10887906</v>
      </c>
      <c r="C862" t="s">
        <v>1290</v>
      </c>
      <c r="D862" t="s">
        <v>1291</v>
      </c>
      <c r="E862">
        <v>10887906</v>
      </c>
      <c r="F862" t="s">
        <v>47</v>
      </c>
      <c r="G862">
        <v>5</v>
      </c>
      <c r="H862" s="79">
        <v>300002</v>
      </c>
      <c r="I862">
        <v>120.83</v>
      </c>
      <c r="J862">
        <v>1</v>
      </c>
      <c r="K862" t="s">
        <v>61</v>
      </c>
      <c r="L862" t="s">
        <v>47</v>
      </c>
      <c r="M862" s="52" t="s">
        <v>59</v>
      </c>
    </row>
    <row r="863" spans="1:14" x14ac:dyDescent="0.3">
      <c r="A863" t="s">
        <v>1293</v>
      </c>
      <c r="B863">
        <v>10862572</v>
      </c>
      <c r="C863" t="s">
        <v>1292</v>
      </c>
      <c r="D863" t="s">
        <v>1293</v>
      </c>
      <c r="E863">
        <v>10862572</v>
      </c>
      <c r="F863" t="s">
        <v>59</v>
      </c>
      <c r="G863">
        <v>6</v>
      </c>
      <c r="H863" s="79">
        <v>300002</v>
      </c>
      <c r="I863">
        <v>120.83</v>
      </c>
      <c r="J863">
        <v>1</v>
      </c>
      <c r="K863" t="s">
        <v>61</v>
      </c>
      <c r="L863" t="s">
        <v>59</v>
      </c>
      <c r="M863" s="52" t="s">
        <v>59</v>
      </c>
    </row>
    <row r="864" spans="1:14" x14ac:dyDescent="0.3">
      <c r="A864" t="s">
        <v>4161</v>
      </c>
      <c r="B864">
        <v>21003735</v>
      </c>
      <c r="C864" t="s">
        <v>5336</v>
      </c>
      <c r="D864" t="s">
        <v>4161</v>
      </c>
      <c r="E864">
        <v>21003735</v>
      </c>
      <c r="F864" t="s">
        <v>47</v>
      </c>
      <c r="H864" s="79">
        <v>300002</v>
      </c>
      <c r="I864">
        <v>120.83</v>
      </c>
      <c r="J864">
        <v>0</v>
      </c>
      <c r="K864" t="s">
        <v>61</v>
      </c>
      <c r="L864" t="s">
        <v>47</v>
      </c>
      <c r="M864" s="52" t="s">
        <v>47</v>
      </c>
    </row>
    <row r="865" spans="1:13" x14ac:dyDescent="0.3">
      <c r="A865" t="s">
        <v>1295</v>
      </c>
      <c r="B865">
        <v>10980491</v>
      </c>
      <c r="C865" t="s">
        <v>1294</v>
      </c>
      <c r="D865" t="s">
        <v>1295</v>
      </c>
      <c r="E865">
        <v>10980491</v>
      </c>
      <c r="F865" t="s">
        <v>59</v>
      </c>
      <c r="G865">
        <v>2</v>
      </c>
      <c r="H865" s="79">
        <v>300002</v>
      </c>
      <c r="I865">
        <v>120.83</v>
      </c>
      <c r="J865">
        <v>1</v>
      </c>
      <c r="K865" t="s">
        <v>61</v>
      </c>
      <c r="L865" t="s">
        <v>59</v>
      </c>
      <c r="M865" s="52" t="s">
        <v>59</v>
      </c>
    </row>
    <row r="866" spans="1:13" x14ac:dyDescent="0.3">
      <c r="A866" t="s">
        <v>1297</v>
      </c>
      <c r="B866">
        <v>10862232</v>
      </c>
      <c r="C866" t="s">
        <v>1296</v>
      </c>
      <c r="D866" t="s">
        <v>1297</v>
      </c>
      <c r="E866">
        <v>10862232</v>
      </c>
      <c r="F866" t="s">
        <v>47</v>
      </c>
      <c r="H866" s="79">
        <v>300003</v>
      </c>
      <c r="I866">
        <v>112.5</v>
      </c>
      <c r="J866">
        <v>0</v>
      </c>
      <c r="K866" t="s">
        <v>48</v>
      </c>
      <c r="L866" t="s">
        <v>47</v>
      </c>
      <c r="M866" s="52" t="s">
        <v>47</v>
      </c>
    </row>
    <row r="867" spans="1:13" x14ac:dyDescent="0.3">
      <c r="A867" t="s">
        <v>1298</v>
      </c>
      <c r="B867">
        <v>23480045</v>
      </c>
      <c r="C867" t="s">
        <v>5337</v>
      </c>
      <c r="D867" t="s">
        <v>1298</v>
      </c>
      <c r="E867">
        <v>23480045</v>
      </c>
      <c r="F867" t="s">
        <v>59</v>
      </c>
      <c r="G867">
        <v>0</v>
      </c>
      <c r="H867" s="79">
        <v>300003</v>
      </c>
      <c r="I867">
        <v>112.5</v>
      </c>
      <c r="J867">
        <v>0</v>
      </c>
      <c r="K867" t="s">
        <v>48</v>
      </c>
      <c r="L867" t="s">
        <v>59</v>
      </c>
      <c r="M867" s="52" t="s">
        <v>59</v>
      </c>
    </row>
    <row r="868" spans="1:13" x14ac:dyDescent="0.3">
      <c r="A868" t="s">
        <v>4162</v>
      </c>
      <c r="B868">
        <v>21009011</v>
      </c>
      <c r="C868" t="s">
        <v>5338</v>
      </c>
      <c r="D868" t="s">
        <v>4162</v>
      </c>
      <c r="E868">
        <v>21009011</v>
      </c>
      <c r="F868" t="s">
        <v>47</v>
      </c>
      <c r="G868">
        <v>0</v>
      </c>
      <c r="H868" s="79">
        <v>300003</v>
      </c>
      <c r="I868">
        <v>112.5</v>
      </c>
      <c r="J868">
        <v>0</v>
      </c>
      <c r="K868" t="s">
        <v>48</v>
      </c>
      <c r="L868" t="s">
        <v>47</v>
      </c>
      <c r="M868" s="52" t="s">
        <v>59</v>
      </c>
    </row>
    <row r="869" spans="1:13" x14ac:dyDescent="0.3">
      <c r="A869" t="s">
        <v>1302</v>
      </c>
      <c r="B869">
        <v>10839805</v>
      </c>
      <c r="C869" t="s">
        <v>5339</v>
      </c>
      <c r="D869" t="s">
        <v>1302</v>
      </c>
      <c r="E869">
        <v>10839805</v>
      </c>
      <c r="F869" t="s">
        <v>47</v>
      </c>
      <c r="H869" s="79">
        <v>300003</v>
      </c>
      <c r="I869">
        <v>112.5</v>
      </c>
      <c r="J869">
        <v>0</v>
      </c>
      <c r="K869" t="s">
        <v>48</v>
      </c>
      <c r="L869" t="s">
        <v>47</v>
      </c>
      <c r="M869" s="52" t="s">
        <v>47</v>
      </c>
    </row>
    <row r="870" spans="1:13" x14ac:dyDescent="0.3">
      <c r="A870" t="s">
        <v>1299</v>
      </c>
      <c r="B870">
        <v>21007748</v>
      </c>
      <c r="C870" t="s">
        <v>5340</v>
      </c>
      <c r="D870" t="s">
        <v>1299</v>
      </c>
      <c r="E870">
        <v>21007748</v>
      </c>
      <c r="F870" t="s">
        <v>47</v>
      </c>
      <c r="G870">
        <v>0</v>
      </c>
      <c r="H870" s="79">
        <v>300003</v>
      </c>
      <c r="I870">
        <v>112.5</v>
      </c>
      <c r="J870">
        <v>0</v>
      </c>
      <c r="K870" t="s">
        <v>48</v>
      </c>
      <c r="L870" t="s">
        <v>47</v>
      </c>
      <c r="M870" s="52" t="s">
        <v>59</v>
      </c>
    </row>
    <row r="871" spans="1:13" x14ac:dyDescent="0.3">
      <c r="A871" t="s">
        <v>1301</v>
      </c>
      <c r="B871">
        <v>23151697</v>
      </c>
      <c r="C871" t="s">
        <v>1300</v>
      </c>
      <c r="D871" t="s">
        <v>1301</v>
      </c>
      <c r="E871">
        <v>23151697</v>
      </c>
      <c r="F871" t="s">
        <v>47</v>
      </c>
      <c r="H871" s="79">
        <v>300003</v>
      </c>
      <c r="I871">
        <v>112.5</v>
      </c>
      <c r="J871">
        <v>0</v>
      </c>
      <c r="K871" t="s">
        <v>48</v>
      </c>
      <c r="L871" t="s">
        <v>47</v>
      </c>
      <c r="M871" s="52" t="s">
        <v>47</v>
      </c>
    </row>
    <row r="872" spans="1:13" x14ac:dyDescent="0.3">
      <c r="A872" t="s">
        <v>1303</v>
      </c>
      <c r="B872">
        <v>23126006</v>
      </c>
      <c r="C872" t="s">
        <v>5341</v>
      </c>
      <c r="D872" t="s">
        <v>1303</v>
      </c>
      <c r="E872">
        <v>23126006</v>
      </c>
      <c r="F872" t="s">
        <v>47</v>
      </c>
      <c r="H872" s="79">
        <v>300003</v>
      </c>
      <c r="I872">
        <v>112.5</v>
      </c>
      <c r="J872">
        <v>0</v>
      </c>
      <c r="K872" t="s">
        <v>48</v>
      </c>
      <c r="L872" t="s">
        <v>47</v>
      </c>
      <c r="M872" s="52" t="s">
        <v>47</v>
      </c>
    </row>
    <row r="873" spans="1:13" x14ac:dyDescent="0.3">
      <c r="A873" t="s">
        <v>1304</v>
      </c>
      <c r="B873">
        <v>10844367</v>
      </c>
      <c r="C873" t="s">
        <v>5342</v>
      </c>
      <c r="D873" t="s">
        <v>1304</v>
      </c>
      <c r="E873">
        <v>10844367</v>
      </c>
      <c r="F873" t="s">
        <v>47</v>
      </c>
      <c r="G873">
        <v>1</v>
      </c>
      <c r="H873" s="79">
        <v>300002</v>
      </c>
      <c r="I873">
        <v>120.83</v>
      </c>
      <c r="J873">
        <v>0</v>
      </c>
      <c r="K873" t="s">
        <v>61</v>
      </c>
      <c r="L873" t="s">
        <v>47</v>
      </c>
      <c r="M873" s="52" t="s">
        <v>47</v>
      </c>
    </row>
    <row r="874" spans="1:13" x14ac:dyDescent="0.3">
      <c r="A874" t="s">
        <v>1305</v>
      </c>
      <c r="B874">
        <v>23761430</v>
      </c>
      <c r="C874" t="s">
        <v>5343</v>
      </c>
      <c r="D874" t="s">
        <v>1305</v>
      </c>
      <c r="E874">
        <v>23761430</v>
      </c>
      <c r="F874" t="s">
        <v>47</v>
      </c>
      <c r="H874" s="79">
        <v>300003</v>
      </c>
      <c r="I874">
        <v>112.5</v>
      </c>
      <c r="J874">
        <v>0</v>
      </c>
      <c r="K874" t="s">
        <v>48</v>
      </c>
      <c r="L874" t="s">
        <v>47</v>
      </c>
      <c r="M874" s="52" t="s">
        <v>47</v>
      </c>
    </row>
    <row r="875" spans="1:13" x14ac:dyDescent="0.3">
      <c r="A875" s="97" t="s">
        <v>3475</v>
      </c>
      <c r="B875">
        <v>24008820</v>
      </c>
      <c r="C875" s="97" t="s">
        <v>3600</v>
      </c>
      <c r="D875" s="97" t="s">
        <v>3475</v>
      </c>
      <c r="E875">
        <v>24008820</v>
      </c>
      <c r="F875" t="s">
        <v>47</v>
      </c>
      <c r="G875">
        <v>2</v>
      </c>
      <c r="H875" s="79">
        <v>300002</v>
      </c>
      <c r="I875">
        <v>120.83</v>
      </c>
      <c r="J875">
        <v>0</v>
      </c>
      <c r="K875" t="s">
        <v>61</v>
      </c>
      <c r="L875" t="s">
        <v>47</v>
      </c>
      <c r="M875" s="52" t="s">
        <v>47</v>
      </c>
    </row>
    <row r="876" spans="1:13" x14ac:dyDescent="0.3">
      <c r="A876" t="s">
        <v>1307</v>
      </c>
      <c r="B876">
        <v>10858496</v>
      </c>
      <c r="C876" t="s">
        <v>1306</v>
      </c>
      <c r="D876" t="s">
        <v>1307</v>
      </c>
      <c r="E876">
        <v>10858496</v>
      </c>
      <c r="F876" t="s">
        <v>47</v>
      </c>
      <c r="G876">
        <v>0</v>
      </c>
      <c r="H876" s="79">
        <v>300002</v>
      </c>
      <c r="I876">
        <v>120.83</v>
      </c>
      <c r="J876">
        <v>0</v>
      </c>
      <c r="K876" t="s">
        <v>61</v>
      </c>
      <c r="L876" t="s">
        <v>47</v>
      </c>
      <c r="M876" s="52" t="s">
        <v>47</v>
      </c>
    </row>
    <row r="877" spans="1:13" x14ac:dyDescent="0.3">
      <c r="A877" t="s">
        <v>1308</v>
      </c>
      <c r="B877">
        <v>21005002</v>
      </c>
      <c r="C877" t="s">
        <v>5344</v>
      </c>
      <c r="D877" t="s">
        <v>1308</v>
      </c>
      <c r="E877">
        <v>21005002</v>
      </c>
      <c r="F877" t="s">
        <v>47</v>
      </c>
      <c r="G877">
        <v>0</v>
      </c>
      <c r="H877" s="79">
        <v>300002</v>
      </c>
      <c r="I877">
        <v>120.83</v>
      </c>
      <c r="J877">
        <v>0</v>
      </c>
      <c r="K877" t="s">
        <v>61</v>
      </c>
      <c r="L877" t="s">
        <v>47</v>
      </c>
      <c r="M877" s="52" t="s">
        <v>59</v>
      </c>
    </row>
    <row r="878" spans="1:13" x14ac:dyDescent="0.3">
      <c r="A878" t="s">
        <v>1310</v>
      </c>
      <c r="B878">
        <v>23009355</v>
      </c>
      <c r="C878" t="s">
        <v>5345</v>
      </c>
      <c r="D878" t="s">
        <v>1310</v>
      </c>
      <c r="E878">
        <v>23009355</v>
      </c>
      <c r="F878" t="s">
        <v>59</v>
      </c>
      <c r="G878">
        <v>0</v>
      </c>
      <c r="H878" s="79">
        <v>300003</v>
      </c>
      <c r="I878">
        <v>112.5</v>
      </c>
      <c r="J878">
        <v>0</v>
      </c>
      <c r="K878" t="s">
        <v>48</v>
      </c>
      <c r="L878" t="s">
        <v>59</v>
      </c>
      <c r="M878" s="52" t="s">
        <v>59</v>
      </c>
    </row>
    <row r="879" spans="1:13" x14ac:dyDescent="0.3">
      <c r="A879" t="s">
        <v>1312</v>
      </c>
      <c r="B879">
        <v>10853384</v>
      </c>
      <c r="C879" t="s">
        <v>5346</v>
      </c>
      <c r="D879" t="s">
        <v>1312</v>
      </c>
      <c r="E879">
        <v>10853384</v>
      </c>
      <c r="F879" t="s">
        <v>47</v>
      </c>
      <c r="H879" s="79">
        <v>300004</v>
      </c>
      <c r="I879">
        <v>142.94</v>
      </c>
      <c r="J879">
        <v>0</v>
      </c>
      <c r="K879" t="s">
        <v>126</v>
      </c>
      <c r="L879" t="s">
        <v>47</v>
      </c>
      <c r="M879" s="52" t="s">
        <v>47</v>
      </c>
    </row>
    <row r="880" spans="1:13" x14ac:dyDescent="0.3">
      <c r="A880" t="s">
        <v>4163</v>
      </c>
      <c r="B880">
        <v>10838836</v>
      </c>
      <c r="C880" t="s">
        <v>5347</v>
      </c>
      <c r="D880" t="s">
        <v>4163</v>
      </c>
      <c r="E880">
        <v>10838836</v>
      </c>
      <c r="F880" t="s">
        <v>47</v>
      </c>
      <c r="G880">
        <v>2</v>
      </c>
      <c r="I880">
        <v>137.5</v>
      </c>
      <c r="J880">
        <v>1</v>
      </c>
      <c r="K880" t="s">
        <v>4885</v>
      </c>
      <c r="L880" t="s">
        <v>47</v>
      </c>
      <c r="M880" s="52" t="s">
        <v>47</v>
      </c>
    </row>
    <row r="881" spans="1:13" x14ac:dyDescent="0.3">
      <c r="A881" t="s">
        <v>3476</v>
      </c>
      <c r="B881">
        <v>21010724</v>
      </c>
      <c r="C881" t="s">
        <v>3601</v>
      </c>
      <c r="D881" t="s">
        <v>3476</v>
      </c>
      <c r="E881">
        <v>21010724</v>
      </c>
      <c r="F881" t="s">
        <v>47</v>
      </c>
      <c r="G881">
        <v>0</v>
      </c>
      <c r="H881" s="79">
        <v>300003</v>
      </c>
      <c r="I881">
        <v>112.5</v>
      </c>
      <c r="J881">
        <v>0</v>
      </c>
      <c r="K881" t="s">
        <v>48</v>
      </c>
      <c r="L881" t="s">
        <v>47</v>
      </c>
      <c r="M881" s="52" t="s">
        <v>59</v>
      </c>
    </row>
    <row r="882" spans="1:13" x14ac:dyDescent="0.3">
      <c r="A882" t="s">
        <v>1314</v>
      </c>
      <c r="B882">
        <v>10862332</v>
      </c>
      <c r="C882" t="s">
        <v>5348</v>
      </c>
      <c r="D882" t="s">
        <v>1314</v>
      </c>
      <c r="E882">
        <v>10862332</v>
      </c>
      <c r="F882" t="s">
        <v>47</v>
      </c>
      <c r="I882">
        <v>137.5</v>
      </c>
      <c r="J882">
        <v>1</v>
      </c>
      <c r="K882" t="s">
        <v>77</v>
      </c>
      <c r="L882" t="s">
        <v>47</v>
      </c>
      <c r="M882" s="52" t="s">
        <v>47</v>
      </c>
    </row>
    <row r="883" spans="1:13" x14ac:dyDescent="0.3">
      <c r="A883" t="s">
        <v>1316</v>
      </c>
      <c r="B883">
        <v>10847869</v>
      </c>
      <c r="C883" t="s">
        <v>5349</v>
      </c>
      <c r="D883" t="s">
        <v>1316</v>
      </c>
      <c r="E883">
        <v>10847869</v>
      </c>
      <c r="F883" t="s">
        <v>59</v>
      </c>
      <c r="G883">
        <v>1</v>
      </c>
      <c r="H883" s="79">
        <v>300003</v>
      </c>
      <c r="I883">
        <v>112.5</v>
      </c>
      <c r="J883">
        <v>0</v>
      </c>
      <c r="K883" t="s">
        <v>48</v>
      </c>
      <c r="L883" t="s">
        <v>59</v>
      </c>
      <c r="M883" s="52" t="s">
        <v>59</v>
      </c>
    </row>
    <row r="884" spans="1:13" x14ac:dyDescent="0.3">
      <c r="A884" t="s">
        <v>1318</v>
      </c>
      <c r="B884">
        <v>10859301</v>
      </c>
      <c r="C884" t="s">
        <v>1317</v>
      </c>
      <c r="D884" t="s">
        <v>1318</v>
      </c>
      <c r="E884">
        <v>10859301</v>
      </c>
      <c r="F884" t="s">
        <v>47</v>
      </c>
      <c r="G884">
        <v>0</v>
      </c>
      <c r="H884" s="79">
        <v>300003</v>
      </c>
      <c r="I884">
        <v>112.5</v>
      </c>
      <c r="J884">
        <v>1</v>
      </c>
      <c r="K884" t="s">
        <v>48</v>
      </c>
      <c r="L884" t="s">
        <v>47</v>
      </c>
      <c r="M884" s="52" t="s">
        <v>59</v>
      </c>
    </row>
    <row r="885" spans="1:13" x14ac:dyDescent="0.3">
      <c r="A885" t="s">
        <v>3477</v>
      </c>
      <c r="B885">
        <v>14050707</v>
      </c>
      <c r="C885" t="s">
        <v>3602</v>
      </c>
      <c r="D885" t="s">
        <v>3477</v>
      </c>
      <c r="E885">
        <v>14050707</v>
      </c>
      <c r="F885" t="s">
        <v>47</v>
      </c>
      <c r="G885">
        <v>2</v>
      </c>
      <c r="H885" s="79">
        <v>300003</v>
      </c>
      <c r="I885">
        <v>112.5</v>
      </c>
      <c r="J885">
        <v>1</v>
      </c>
      <c r="K885" t="s">
        <v>48</v>
      </c>
      <c r="L885" t="s">
        <v>47</v>
      </c>
      <c r="M885" s="52" t="s">
        <v>59</v>
      </c>
    </row>
    <row r="886" spans="1:13" x14ac:dyDescent="0.3">
      <c r="A886" t="s">
        <v>1319</v>
      </c>
      <c r="B886">
        <v>10896127</v>
      </c>
      <c r="C886" t="s">
        <v>5350</v>
      </c>
      <c r="D886" t="s">
        <v>1319</v>
      </c>
      <c r="E886">
        <v>10896127</v>
      </c>
      <c r="F886" t="s">
        <v>47</v>
      </c>
      <c r="G886">
        <v>1</v>
      </c>
      <c r="H886" s="79">
        <v>300002</v>
      </c>
      <c r="I886">
        <v>120.83</v>
      </c>
      <c r="J886">
        <v>1</v>
      </c>
      <c r="K886" t="s">
        <v>61</v>
      </c>
      <c r="L886" t="s">
        <v>47</v>
      </c>
      <c r="M886" s="52" t="s">
        <v>47</v>
      </c>
    </row>
    <row r="887" spans="1:13" x14ac:dyDescent="0.3">
      <c r="A887" t="s">
        <v>1320</v>
      </c>
      <c r="B887">
        <v>23122112</v>
      </c>
      <c r="C887" t="s">
        <v>5351</v>
      </c>
      <c r="D887" t="s">
        <v>1320</v>
      </c>
      <c r="E887">
        <v>23122112</v>
      </c>
      <c r="F887" t="s">
        <v>47</v>
      </c>
      <c r="H887" s="79">
        <v>300003</v>
      </c>
      <c r="I887">
        <v>112.5</v>
      </c>
      <c r="J887">
        <v>0</v>
      </c>
      <c r="K887" t="s">
        <v>48</v>
      </c>
      <c r="L887" t="s">
        <v>47</v>
      </c>
      <c r="M887" s="52" t="s">
        <v>47</v>
      </c>
    </row>
    <row r="888" spans="1:13" x14ac:dyDescent="0.3">
      <c r="A888" t="s">
        <v>1321</v>
      </c>
      <c r="B888">
        <v>23780999</v>
      </c>
      <c r="C888" t="s">
        <v>5352</v>
      </c>
      <c r="D888" t="s">
        <v>1321</v>
      </c>
      <c r="E888">
        <v>23780999</v>
      </c>
      <c r="F888" t="s">
        <v>47</v>
      </c>
      <c r="G888">
        <v>0</v>
      </c>
      <c r="H888" s="79">
        <v>300002</v>
      </c>
      <c r="I888">
        <v>120.83</v>
      </c>
      <c r="J888">
        <v>0</v>
      </c>
      <c r="K888" t="s">
        <v>61</v>
      </c>
      <c r="L888" t="s">
        <v>47</v>
      </c>
      <c r="M888" s="52" t="s">
        <v>59</v>
      </c>
    </row>
    <row r="889" spans="1:13" x14ac:dyDescent="0.3">
      <c r="A889" t="s">
        <v>1322</v>
      </c>
      <c r="B889">
        <v>10841164</v>
      </c>
      <c r="C889" t="s">
        <v>5353</v>
      </c>
      <c r="D889" t="s">
        <v>1322</v>
      </c>
      <c r="E889">
        <v>10841164</v>
      </c>
      <c r="F889" t="s">
        <v>47</v>
      </c>
      <c r="G889">
        <v>4</v>
      </c>
      <c r="H889" s="79">
        <v>300002</v>
      </c>
      <c r="I889">
        <v>120.83</v>
      </c>
      <c r="J889">
        <v>1</v>
      </c>
      <c r="K889" t="s">
        <v>61</v>
      </c>
      <c r="L889" t="s">
        <v>47</v>
      </c>
      <c r="M889" s="52" t="s">
        <v>47</v>
      </c>
    </row>
    <row r="890" spans="1:13" x14ac:dyDescent="0.3">
      <c r="A890" t="s">
        <v>1323</v>
      </c>
      <c r="B890">
        <v>24011537</v>
      </c>
      <c r="C890" t="s">
        <v>5354</v>
      </c>
      <c r="D890" t="s">
        <v>1323</v>
      </c>
      <c r="E890">
        <v>24011537</v>
      </c>
      <c r="F890" t="s">
        <v>47</v>
      </c>
      <c r="G890">
        <v>3</v>
      </c>
      <c r="H890" s="79">
        <v>300002</v>
      </c>
      <c r="I890">
        <v>120.83</v>
      </c>
      <c r="J890">
        <v>0</v>
      </c>
      <c r="K890" t="s">
        <v>61</v>
      </c>
      <c r="L890" t="s">
        <v>47</v>
      </c>
      <c r="M890" s="52" t="s">
        <v>47</v>
      </c>
    </row>
    <row r="891" spans="1:13" x14ac:dyDescent="0.3">
      <c r="A891" t="s">
        <v>1325</v>
      </c>
      <c r="B891">
        <v>10855116</v>
      </c>
      <c r="C891" t="s">
        <v>1324</v>
      </c>
      <c r="D891" t="s">
        <v>1325</v>
      </c>
      <c r="E891">
        <v>10855116</v>
      </c>
      <c r="F891" t="s">
        <v>47</v>
      </c>
      <c r="H891" s="79">
        <v>300001</v>
      </c>
      <c r="I891">
        <v>129.75</v>
      </c>
      <c r="J891">
        <v>0</v>
      </c>
      <c r="K891" t="s">
        <v>118</v>
      </c>
      <c r="L891" t="s">
        <v>47</v>
      </c>
      <c r="M891" s="52" t="s">
        <v>47</v>
      </c>
    </row>
    <row r="892" spans="1:13" x14ac:dyDescent="0.3">
      <c r="A892" s="97" t="s">
        <v>1326</v>
      </c>
      <c r="B892">
        <v>16137784</v>
      </c>
      <c r="C892" s="97" t="s">
        <v>3734</v>
      </c>
      <c r="D892" s="97" t="s">
        <v>1326</v>
      </c>
      <c r="E892">
        <v>16137784</v>
      </c>
      <c r="F892" t="s">
        <v>47</v>
      </c>
      <c r="G892">
        <v>0</v>
      </c>
      <c r="H892" s="79">
        <v>300003</v>
      </c>
      <c r="I892">
        <v>112.5</v>
      </c>
      <c r="J892">
        <v>0</v>
      </c>
      <c r="K892" t="s">
        <v>48</v>
      </c>
      <c r="L892" t="s">
        <v>47</v>
      </c>
      <c r="M892" s="52" t="s">
        <v>47</v>
      </c>
    </row>
    <row r="893" spans="1:13" x14ac:dyDescent="0.3">
      <c r="A893" t="s">
        <v>1327</v>
      </c>
      <c r="B893">
        <v>21002705</v>
      </c>
      <c r="C893" t="s">
        <v>3282</v>
      </c>
      <c r="D893" t="s">
        <v>1327</v>
      </c>
      <c r="E893">
        <v>21002705</v>
      </c>
      <c r="F893" t="s">
        <v>47</v>
      </c>
      <c r="G893">
        <v>1</v>
      </c>
      <c r="H893" s="79">
        <v>300003</v>
      </c>
      <c r="I893">
        <v>112.5</v>
      </c>
      <c r="J893">
        <v>0</v>
      </c>
      <c r="K893" t="s">
        <v>48</v>
      </c>
      <c r="L893" t="s">
        <v>47</v>
      </c>
      <c r="M893" s="52" t="s">
        <v>59</v>
      </c>
    </row>
    <row r="894" spans="1:13" x14ac:dyDescent="0.3">
      <c r="A894" t="s">
        <v>3478</v>
      </c>
      <c r="B894">
        <v>23390992</v>
      </c>
      <c r="C894" t="s">
        <v>3603</v>
      </c>
      <c r="D894" t="s">
        <v>3478</v>
      </c>
      <c r="E894">
        <v>23390992</v>
      </c>
      <c r="F894" t="s">
        <v>47</v>
      </c>
      <c r="G894">
        <v>4</v>
      </c>
      <c r="H894" s="79">
        <v>300003</v>
      </c>
      <c r="I894">
        <v>112.5</v>
      </c>
      <c r="J894">
        <v>0</v>
      </c>
      <c r="K894" t="s">
        <v>48</v>
      </c>
      <c r="L894" t="s">
        <v>47</v>
      </c>
      <c r="M894" s="52" t="s">
        <v>59</v>
      </c>
    </row>
    <row r="895" spans="1:13" x14ac:dyDescent="0.3">
      <c r="A895" t="s">
        <v>1328</v>
      </c>
      <c r="B895">
        <v>10841588</v>
      </c>
      <c r="C895" t="s">
        <v>5355</v>
      </c>
      <c r="D895" t="s">
        <v>1328</v>
      </c>
      <c r="E895">
        <v>10841588</v>
      </c>
      <c r="F895" t="s">
        <v>59</v>
      </c>
      <c r="G895">
        <v>1</v>
      </c>
      <c r="H895" s="79">
        <v>300003</v>
      </c>
      <c r="I895">
        <v>112.5</v>
      </c>
      <c r="J895">
        <v>1</v>
      </c>
      <c r="K895" t="s">
        <v>48</v>
      </c>
      <c r="L895" t="s">
        <v>59</v>
      </c>
      <c r="M895" s="52" t="s">
        <v>59</v>
      </c>
    </row>
    <row r="896" spans="1:13" x14ac:dyDescent="0.3">
      <c r="A896" t="s">
        <v>1329</v>
      </c>
      <c r="B896">
        <v>23950141</v>
      </c>
      <c r="C896" t="s">
        <v>5356</v>
      </c>
      <c r="D896" t="s">
        <v>1329</v>
      </c>
      <c r="E896">
        <v>23950141</v>
      </c>
      <c r="F896" t="s">
        <v>47</v>
      </c>
      <c r="I896">
        <v>120.83</v>
      </c>
      <c r="J896">
        <v>1</v>
      </c>
      <c r="K896" t="s">
        <v>70</v>
      </c>
      <c r="L896" t="s">
        <v>47</v>
      </c>
      <c r="M896" s="52" t="s">
        <v>47</v>
      </c>
    </row>
    <row r="897" spans="1:13" x14ac:dyDescent="0.3">
      <c r="A897" t="s">
        <v>1330</v>
      </c>
      <c r="B897">
        <v>15330749</v>
      </c>
      <c r="C897" t="s">
        <v>5357</v>
      </c>
      <c r="D897" t="s">
        <v>1330</v>
      </c>
      <c r="E897">
        <v>15330749</v>
      </c>
      <c r="F897" t="s">
        <v>47</v>
      </c>
      <c r="G897">
        <v>0</v>
      </c>
      <c r="I897">
        <v>112.5</v>
      </c>
      <c r="J897">
        <v>0</v>
      </c>
      <c r="K897" t="s">
        <v>204</v>
      </c>
      <c r="L897" t="s">
        <v>47</v>
      </c>
      <c r="M897" s="52" t="s">
        <v>59</v>
      </c>
    </row>
    <row r="898" spans="1:13" x14ac:dyDescent="0.3">
      <c r="A898" t="s">
        <v>4164</v>
      </c>
      <c r="B898">
        <v>12121039</v>
      </c>
      <c r="C898" t="s">
        <v>5358</v>
      </c>
      <c r="D898" t="s">
        <v>4164</v>
      </c>
      <c r="E898">
        <v>12121039</v>
      </c>
      <c r="F898" t="s">
        <v>47</v>
      </c>
      <c r="G898">
        <v>0</v>
      </c>
      <c r="H898" s="79">
        <v>300003</v>
      </c>
      <c r="I898">
        <v>112.5</v>
      </c>
      <c r="J898">
        <v>0</v>
      </c>
      <c r="K898" t="s">
        <v>48</v>
      </c>
      <c r="L898" t="s">
        <v>47</v>
      </c>
      <c r="M898" s="52" t="s">
        <v>59</v>
      </c>
    </row>
    <row r="899" spans="1:13" x14ac:dyDescent="0.3">
      <c r="A899" t="s">
        <v>1331</v>
      </c>
      <c r="B899">
        <v>11018594</v>
      </c>
      <c r="C899" t="s">
        <v>5359</v>
      </c>
      <c r="D899" t="s">
        <v>1331</v>
      </c>
      <c r="E899">
        <v>11018594</v>
      </c>
      <c r="F899" t="s">
        <v>47</v>
      </c>
      <c r="G899">
        <v>4</v>
      </c>
      <c r="I899">
        <v>120.83</v>
      </c>
      <c r="J899">
        <v>1</v>
      </c>
      <c r="K899" t="s">
        <v>70</v>
      </c>
      <c r="L899" t="s">
        <v>47</v>
      </c>
      <c r="M899" s="52" t="s">
        <v>59</v>
      </c>
    </row>
    <row r="900" spans="1:13" x14ac:dyDescent="0.3">
      <c r="A900" t="s">
        <v>1333</v>
      </c>
      <c r="B900">
        <v>14017625</v>
      </c>
      <c r="C900" t="s">
        <v>1332</v>
      </c>
      <c r="D900" t="s">
        <v>1333</v>
      </c>
      <c r="E900">
        <v>14017625</v>
      </c>
      <c r="F900" t="s">
        <v>47</v>
      </c>
      <c r="G900">
        <v>0</v>
      </c>
      <c r="H900" s="79">
        <v>300002</v>
      </c>
      <c r="I900">
        <v>120.83</v>
      </c>
      <c r="J900">
        <v>1</v>
      </c>
      <c r="K900" t="s">
        <v>61</v>
      </c>
      <c r="L900" t="s">
        <v>47</v>
      </c>
      <c r="M900" s="52" t="s">
        <v>59</v>
      </c>
    </row>
    <row r="901" spans="1:13" x14ac:dyDescent="0.3">
      <c r="A901" t="s">
        <v>1335</v>
      </c>
      <c r="B901">
        <v>10838893</v>
      </c>
      <c r="C901" t="s">
        <v>1334</v>
      </c>
      <c r="D901" t="s">
        <v>1335</v>
      </c>
      <c r="E901">
        <v>10838893</v>
      </c>
      <c r="F901" t="s">
        <v>47</v>
      </c>
      <c r="G901">
        <v>1</v>
      </c>
      <c r="I901">
        <v>120.83</v>
      </c>
      <c r="J901">
        <v>0</v>
      </c>
      <c r="K901" t="s">
        <v>70</v>
      </c>
      <c r="L901" t="s">
        <v>47</v>
      </c>
      <c r="M901" s="52" t="s">
        <v>59</v>
      </c>
    </row>
    <row r="902" spans="1:13" x14ac:dyDescent="0.3">
      <c r="A902" t="s">
        <v>3479</v>
      </c>
      <c r="B902">
        <v>21010225</v>
      </c>
      <c r="C902" t="s">
        <v>3604</v>
      </c>
      <c r="D902" t="s">
        <v>3479</v>
      </c>
      <c r="E902">
        <v>21010225</v>
      </c>
      <c r="F902" t="s">
        <v>47</v>
      </c>
      <c r="G902">
        <v>0</v>
      </c>
      <c r="H902" s="79">
        <v>300003</v>
      </c>
      <c r="I902">
        <v>112.5</v>
      </c>
      <c r="J902">
        <v>0</v>
      </c>
      <c r="K902" t="s">
        <v>48</v>
      </c>
      <c r="L902" t="s">
        <v>47</v>
      </c>
      <c r="M902" s="52" t="s">
        <v>59</v>
      </c>
    </row>
    <row r="903" spans="1:13" x14ac:dyDescent="0.3">
      <c r="A903" t="s">
        <v>1336</v>
      </c>
      <c r="B903">
        <v>23489071</v>
      </c>
      <c r="C903" t="s">
        <v>5360</v>
      </c>
      <c r="D903" t="s">
        <v>1336</v>
      </c>
      <c r="E903">
        <v>23489071</v>
      </c>
      <c r="F903" t="s">
        <v>47</v>
      </c>
      <c r="I903">
        <v>129.16999999999999</v>
      </c>
      <c r="J903">
        <v>1</v>
      </c>
      <c r="K903" t="s">
        <v>86</v>
      </c>
      <c r="L903" t="s">
        <v>47</v>
      </c>
      <c r="M903" s="52" t="s">
        <v>47</v>
      </c>
    </row>
    <row r="904" spans="1:13" x14ac:dyDescent="0.3">
      <c r="A904" t="s">
        <v>1337</v>
      </c>
      <c r="B904">
        <v>23953120</v>
      </c>
      <c r="C904" t="s">
        <v>5361</v>
      </c>
      <c r="D904" t="s">
        <v>1337</v>
      </c>
      <c r="E904">
        <v>23953120</v>
      </c>
      <c r="F904" t="s">
        <v>47</v>
      </c>
      <c r="G904">
        <v>0</v>
      </c>
      <c r="H904" s="79">
        <v>300002</v>
      </c>
      <c r="I904">
        <v>120.83</v>
      </c>
      <c r="J904">
        <v>0</v>
      </c>
      <c r="K904" t="s">
        <v>61</v>
      </c>
      <c r="L904" t="s">
        <v>47</v>
      </c>
      <c r="M904" s="52" t="s">
        <v>47</v>
      </c>
    </row>
    <row r="905" spans="1:13" x14ac:dyDescent="0.3">
      <c r="A905" t="s">
        <v>1339</v>
      </c>
      <c r="B905">
        <v>11023731</v>
      </c>
      <c r="C905" t="s">
        <v>1338</v>
      </c>
      <c r="D905" t="s">
        <v>1339</v>
      </c>
      <c r="E905">
        <v>11023731</v>
      </c>
      <c r="F905" t="s">
        <v>47</v>
      </c>
      <c r="G905">
        <v>1</v>
      </c>
      <c r="H905" s="79">
        <v>300003</v>
      </c>
      <c r="I905">
        <v>112.5</v>
      </c>
      <c r="J905">
        <v>0</v>
      </c>
      <c r="K905" t="s">
        <v>48</v>
      </c>
      <c r="L905" t="s">
        <v>47</v>
      </c>
      <c r="M905" s="52" t="s">
        <v>47</v>
      </c>
    </row>
    <row r="906" spans="1:13" x14ac:dyDescent="0.3">
      <c r="A906" t="s">
        <v>1340</v>
      </c>
      <c r="B906">
        <v>23001098</v>
      </c>
      <c r="C906" t="s">
        <v>5362</v>
      </c>
      <c r="D906" t="s">
        <v>1340</v>
      </c>
      <c r="E906">
        <v>23001098</v>
      </c>
      <c r="F906" t="s">
        <v>59</v>
      </c>
      <c r="G906">
        <v>1</v>
      </c>
      <c r="H906" s="79">
        <v>300002</v>
      </c>
      <c r="I906">
        <v>120.83</v>
      </c>
      <c r="J906">
        <v>0</v>
      </c>
      <c r="K906" t="s">
        <v>61</v>
      </c>
      <c r="L906" t="s">
        <v>59</v>
      </c>
      <c r="M906" s="52" t="s">
        <v>59</v>
      </c>
    </row>
    <row r="907" spans="1:13" x14ac:dyDescent="0.3">
      <c r="A907" t="s">
        <v>1342</v>
      </c>
      <c r="B907">
        <v>10844512</v>
      </c>
      <c r="C907" t="s">
        <v>1341</v>
      </c>
      <c r="D907" t="s">
        <v>1342</v>
      </c>
      <c r="E907">
        <v>10844512</v>
      </c>
      <c r="F907" t="s">
        <v>59</v>
      </c>
      <c r="G907">
        <v>5</v>
      </c>
      <c r="H907" s="79">
        <v>300003</v>
      </c>
      <c r="I907">
        <v>112.5</v>
      </c>
      <c r="J907">
        <v>1</v>
      </c>
      <c r="K907" t="s">
        <v>48</v>
      </c>
      <c r="L907" t="s">
        <v>59</v>
      </c>
      <c r="M907" s="52" t="s">
        <v>59</v>
      </c>
    </row>
    <row r="908" spans="1:13" x14ac:dyDescent="0.3">
      <c r="A908" t="s">
        <v>1343</v>
      </c>
      <c r="B908">
        <v>10838132</v>
      </c>
      <c r="C908" t="s">
        <v>3283</v>
      </c>
      <c r="D908" t="s">
        <v>1343</v>
      </c>
      <c r="E908">
        <v>10838132</v>
      </c>
      <c r="F908" t="s">
        <v>47</v>
      </c>
      <c r="G908">
        <v>1</v>
      </c>
      <c r="H908" s="79">
        <v>300003</v>
      </c>
      <c r="I908">
        <v>112.5</v>
      </c>
      <c r="J908">
        <v>0</v>
      </c>
      <c r="K908" t="s">
        <v>48</v>
      </c>
      <c r="L908" t="s">
        <v>47</v>
      </c>
      <c r="M908" s="52" t="s">
        <v>47</v>
      </c>
    </row>
    <row r="909" spans="1:13" x14ac:dyDescent="0.3">
      <c r="A909" t="s">
        <v>1344</v>
      </c>
      <c r="B909">
        <v>23857110</v>
      </c>
      <c r="C909" t="s">
        <v>5363</v>
      </c>
      <c r="D909" t="s">
        <v>1344</v>
      </c>
      <c r="E909">
        <v>23857110</v>
      </c>
      <c r="F909" t="s">
        <v>47</v>
      </c>
      <c r="G909">
        <v>0</v>
      </c>
      <c r="H909" s="79">
        <v>300003</v>
      </c>
      <c r="I909">
        <v>112.5</v>
      </c>
      <c r="J909">
        <v>0</v>
      </c>
      <c r="K909" t="s">
        <v>48</v>
      </c>
      <c r="L909" t="s">
        <v>47</v>
      </c>
      <c r="M909" s="52" t="s">
        <v>59</v>
      </c>
    </row>
    <row r="910" spans="1:13" x14ac:dyDescent="0.3">
      <c r="A910" t="s">
        <v>1345</v>
      </c>
      <c r="B910">
        <v>23858348</v>
      </c>
      <c r="C910" t="s">
        <v>5364</v>
      </c>
      <c r="D910" t="s">
        <v>1345</v>
      </c>
      <c r="E910">
        <v>23858348</v>
      </c>
      <c r="F910" t="s">
        <v>47</v>
      </c>
      <c r="H910" s="79">
        <v>300003</v>
      </c>
      <c r="I910">
        <v>112.5</v>
      </c>
      <c r="J910">
        <v>0</v>
      </c>
      <c r="K910" t="s">
        <v>48</v>
      </c>
      <c r="L910" t="s">
        <v>47</v>
      </c>
      <c r="M910" s="52" t="s">
        <v>47</v>
      </c>
    </row>
    <row r="911" spans="1:13" x14ac:dyDescent="0.3">
      <c r="A911" t="s">
        <v>1349</v>
      </c>
      <c r="B911">
        <v>10837055</v>
      </c>
      <c r="C911" t="s">
        <v>1348</v>
      </c>
      <c r="D911" t="s">
        <v>1349</v>
      </c>
      <c r="E911">
        <v>10837055</v>
      </c>
      <c r="F911" t="s">
        <v>59</v>
      </c>
      <c r="G911">
        <v>0</v>
      </c>
      <c r="H911" s="79">
        <v>300002</v>
      </c>
      <c r="I911">
        <v>120.83</v>
      </c>
      <c r="J911">
        <v>0</v>
      </c>
      <c r="K911" t="s">
        <v>61</v>
      </c>
      <c r="L911" t="s">
        <v>59</v>
      </c>
      <c r="M911" s="52" t="s">
        <v>59</v>
      </c>
    </row>
    <row r="912" spans="1:13" x14ac:dyDescent="0.3">
      <c r="A912" t="s">
        <v>3480</v>
      </c>
      <c r="B912">
        <v>23350218</v>
      </c>
      <c r="C912" t="s">
        <v>3605</v>
      </c>
      <c r="D912" t="s">
        <v>3480</v>
      </c>
      <c r="E912">
        <v>23350218</v>
      </c>
      <c r="F912" t="s">
        <v>47</v>
      </c>
      <c r="G912">
        <v>1</v>
      </c>
      <c r="H912" s="79">
        <v>300003</v>
      </c>
      <c r="I912">
        <v>112.5</v>
      </c>
      <c r="J912">
        <v>1</v>
      </c>
      <c r="K912" t="s">
        <v>48</v>
      </c>
      <c r="L912" t="s">
        <v>47</v>
      </c>
      <c r="M912" s="52" t="s">
        <v>59</v>
      </c>
    </row>
    <row r="913" spans="1:13" x14ac:dyDescent="0.3">
      <c r="A913" t="s">
        <v>3481</v>
      </c>
      <c r="B913">
        <v>21010349</v>
      </c>
      <c r="C913" t="s">
        <v>3606</v>
      </c>
      <c r="D913" t="s">
        <v>3481</v>
      </c>
      <c r="E913">
        <v>21010349</v>
      </c>
      <c r="F913" t="s">
        <v>47</v>
      </c>
      <c r="G913">
        <v>0</v>
      </c>
      <c r="H913" s="79">
        <v>300003</v>
      </c>
      <c r="I913">
        <v>112.5</v>
      </c>
      <c r="J913">
        <v>0</v>
      </c>
      <c r="K913" t="s">
        <v>48</v>
      </c>
      <c r="L913" t="s">
        <v>47</v>
      </c>
      <c r="M913" s="52" t="s">
        <v>59</v>
      </c>
    </row>
    <row r="914" spans="1:13" x14ac:dyDescent="0.3">
      <c r="A914" t="s">
        <v>1352</v>
      </c>
      <c r="B914">
        <v>15155627</v>
      </c>
      <c r="C914" t="s">
        <v>5365</v>
      </c>
      <c r="D914" t="s">
        <v>1352</v>
      </c>
      <c r="E914">
        <v>15155627</v>
      </c>
      <c r="F914" t="s">
        <v>47</v>
      </c>
      <c r="G914">
        <v>0</v>
      </c>
      <c r="H914" s="79">
        <v>300003</v>
      </c>
      <c r="I914">
        <v>112.5</v>
      </c>
      <c r="J914">
        <v>0</v>
      </c>
      <c r="K914" t="s">
        <v>48</v>
      </c>
      <c r="L914" t="s">
        <v>47</v>
      </c>
      <c r="M914" s="52" t="s">
        <v>59</v>
      </c>
    </row>
    <row r="915" spans="1:13" x14ac:dyDescent="0.3">
      <c r="A915" t="s">
        <v>1354</v>
      </c>
      <c r="B915">
        <v>10860191</v>
      </c>
      <c r="C915" t="s">
        <v>1353</v>
      </c>
      <c r="D915" t="s">
        <v>1354</v>
      </c>
      <c r="E915">
        <v>10860191</v>
      </c>
      <c r="F915" t="s">
        <v>47</v>
      </c>
      <c r="G915">
        <v>3</v>
      </c>
      <c r="I915">
        <v>137.5</v>
      </c>
      <c r="J915">
        <v>1</v>
      </c>
      <c r="K915" t="s">
        <v>77</v>
      </c>
      <c r="L915" t="s">
        <v>47</v>
      </c>
      <c r="M915" s="52" t="s">
        <v>59</v>
      </c>
    </row>
    <row r="916" spans="1:13" x14ac:dyDescent="0.3">
      <c r="A916" t="s">
        <v>1356</v>
      </c>
      <c r="B916">
        <v>23778558</v>
      </c>
      <c r="C916" t="s">
        <v>1355</v>
      </c>
      <c r="D916" t="s">
        <v>1356</v>
      </c>
      <c r="E916">
        <v>23778558</v>
      </c>
      <c r="F916" t="s">
        <v>47</v>
      </c>
      <c r="G916">
        <v>1</v>
      </c>
      <c r="H916" s="79">
        <v>300003</v>
      </c>
      <c r="I916">
        <v>112.5</v>
      </c>
      <c r="J916">
        <v>0</v>
      </c>
      <c r="K916" t="s">
        <v>48</v>
      </c>
      <c r="L916" t="s">
        <v>47</v>
      </c>
      <c r="M916" s="52" t="s">
        <v>59</v>
      </c>
    </row>
    <row r="917" spans="1:13" x14ac:dyDescent="0.3">
      <c r="A917" t="s">
        <v>1358</v>
      </c>
      <c r="B917">
        <v>23113642</v>
      </c>
      <c r="C917" t="s">
        <v>1357</v>
      </c>
      <c r="D917" t="s">
        <v>1358</v>
      </c>
      <c r="E917">
        <v>23113642</v>
      </c>
      <c r="F917" t="s">
        <v>59</v>
      </c>
      <c r="G917">
        <v>0</v>
      </c>
      <c r="H917" s="79">
        <v>300002</v>
      </c>
      <c r="I917">
        <v>120.83</v>
      </c>
      <c r="J917">
        <v>0</v>
      </c>
      <c r="K917" t="s">
        <v>61</v>
      </c>
      <c r="L917" t="s">
        <v>59</v>
      </c>
      <c r="M917" s="52" t="s">
        <v>59</v>
      </c>
    </row>
    <row r="918" spans="1:13" x14ac:dyDescent="0.3">
      <c r="A918" t="s">
        <v>4165</v>
      </c>
      <c r="B918">
        <v>10886998</v>
      </c>
      <c r="C918" t="s">
        <v>1359</v>
      </c>
      <c r="D918" t="s">
        <v>4165</v>
      </c>
      <c r="E918">
        <v>10886998</v>
      </c>
      <c r="F918" t="s">
        <v>47</v>
      </c>
      <c r="H918" s="79">
        <v>300003</v>
      </c>
      <c r="I918">
        <v>112.5</v>
      </c>
      <c r="J918">
        <v>0</v>
      </c>
      <c r="K918" t="s">
        <v>48</v>
      </c>
      <c r="L918" t="s">
        <v>47</v>
      </c>
      <c r="M918" s="52" t="s">
        <v>47</v>
      </c>
    </row>
    <row r="919" spans="1:13" x14ac:dyDescent="0.3">
      <c r="A919" t="s">
        <v>1360</v>
      </c>
      <c r="B919">
        <v>23242678</v>
      </c>
      <c r="C919" t="s">
        <v>5366</v>
      </c>
      <c r="D919" t="s">
        <v>1360</v>
      </c>
      <c r="E919">
        <v>23242678</v>
      </c>
      <c r="F919" t="s">
        <v>47</v>
      </c>
      <c r="G919">
        <v>0</v>
      </c>
      <c r="H919" s="79">
        <v>300002</v>
      </c>
      <c r="I919">
        <v>120.83</v>
      </c>
      <c r="J919">
        <v>0</v>
      </c>
      <c r="K919" t="s">
        <v>61</v>
      </c>
      <c r="L919" t="s">
        <v>47</v>
      </c>
      <c r="M919" s="52" t="s">
        <v>59</v>
      </c>
    </row>
    <row r="920" spans="1:13" x14ac:dyDescent="0.3">
      <c r="A920" t="s">
        <v>1361</v>
      </c>
      <c r="B920">
        <v>23139048</v>
      </c>
      <c r="C920" t="s">
        <v>3284</v>
      </c>
      <c r="D920" t="s">
        <v>1361</v>
      </c>
      <c r="E920">
        <v>23139048</v>
      </c>
      <c r="F920" t="s">
        <v>47</v>
      </c>
      <c r="G920">
        <v>1</v>
      </c>
      <c r="H920" s="79">
        <v>300003</v>
      </c>
      <c r="I920">
        <v>112.5</v>
      </c>
      <c r="J920">
        <v>0</v>
      </c>
      <c r="K920" t="s">
        <v>48</v>
      </c>
      <c r="L920" t="s">
        <v>47</v>
      </c>
      <c r="M920" s="52" t="s">
        <v>59</v>
      </c>
    </row>
    <row r="921" spans="1:13" x14ac:dyDescent="0.3">
      <c r="A921" t="s">
        <v>4166</v>
      </c>
      <c r="B921">
        <v>15209870</v>
      </c>
      <c r="C921" t="s">
        <v>1363</v>
      </c>
      <c r="D921" t="s">
        <v>4166</v>
      </c>
      <c r="E921">
        <v>15209870</v>
      </c>
      <c r="F921" t="s">
        <v>47</v>
      </c>
      <c r="H921" s="79">
        <v>300003</v>
      </c>
      <c r="I921">
        <v>112.5</v>
      </c>
      <c r="J921">
        <v>0</v>
      </c>
      <c r="K921" t="s">
        <v>48</v>
      </c>
      <c r="L921" t="s">
        <v>47</v>
      </c>
      <c r="M921" s="52" t="s">
        <v>47</v>
      </c>
    </row>
    <row r="922" spans="1:13" x14ac:dyDescent="0.3">
      <c r="A922" t="s">
        <v>1365</v>
      </c>
      <c r="B922">
        <v>21005574</v>
      </c>
      <c r="C922" t="s">
        <v>5367</v>
      </c>
      <c r="D922" t="s">
        <v>1365</v>
      </c>
      <c r="E922">
        <v>21005574</v>
      </c>
      <c r="F922" t="s">
        <v>47</v>
      </c>
      <c r="G922">
        <v>1</v>
      </c>
      <c r="H922" s="79">
        <v>300002</v>
      </c>
      <c r="I922">
        <v>120.83</v>
      </c>
      <c r="J922">
        <v>1</v>
      </c>
      <c r="K922" t="s">
        <v>61</v>
      </c>
      <c r="L922" t="s">
        <v>47</v>
      </c>
      <c r="M922" s="52" t="s">
        <v>47</v>
      </c>
    </row>
    <row r="923" spans="1:13" x14ac:dyDescent="0.3">
      <c r="A923" t="s">
        <v>1366</v>
      </c>
      <c r="B923">
        <v>23178719</v>
      </c>
      <c r="C923" t="s">
        <v>5368</v>
      </c>
      <c r="D923" t="s">
        <v>1366</v>
      </c>
      <c r="E923">
        <v>23178719</v>
      </c>
      <c r="F923" t="s">
        <v>47</v>
      </c>
      <c r="G923">
        <v>0</v>
      </c>
      <c r="H923" s="79">
        <v>300002</v>
      </c>
      <c r="I923">
        <v>120.83</v>
      </c>
      <c r="J923">
        <v>0</v>
      </c>
      <c r="K923" t="s">
        <v>61</v>
      </c>
      <c r="L923" t="s">
        <v>47</v>
      </c>
      <c r="M923" s="52" t="s">
        <v>59</v>
      </c>
    </row>
    <row r="924" spans="1:13" x14ac:dyDescent="0.3">
      <c r="A924" t="s">
        <v>1367</v>
      </c>
      <c r="B924">
        <v>23074523</v>
      </c>
      <c r="C924" t="s">
        <v>5369</v>
      </c>
      <c r="D924" t="s">
        <v>1367</v>
      </c>
      <c r="E924">
        <v>23074523</v>
      </c>
      <c r="F924" t="s">
        <v>59</v>
      </c>
      <c r="G924">
        <v>0</v>
      </c>
      <c r="H924" s="79">
        <v>300003</v>
      </c>
      <c r="I924">
        <v>112.5</v>
      </c>
      <c r="J924">
        <v>0</v>
      </c>
      <c r="K924" t="s">
        <v>48</v>
      </c>
      <c r="L924" t="s">
        <v>59</v>
      </c>
      <c r="M924" s="52" t="s">
        <v>59</v>
      </c>
    </row>
    <row r="925" spans="1:13" x14ac:dyDescent="0.3">
      <c r="A925" t="s">
        <v>1369</v>
      </c>
      <c r="B925">
        <v>14116981</v>
      </c>
      <c r="C925" t="s">
        <v>1368</v>
      </c>
      <c r="D925" t="s">
        <v>1369</v>
      </c>
      <c r="E925">
        <v>14116981</v>
      </c>
      <c r="F925" t="s">
        <v>47</v>
      </c>
      <c r="H925" s="79">
        <v>300003</v>
      </c>
      <c r="I925">
        <v>112.5</v>
      </c>
      <c r="J925">
        <v>1</v>
      </c>
      <c r="K925" t="s">
        <v>48</v>
      </c>
      <c r="L925" t="s">
        <v>47</v>
      </c>
      <c r="M925" s="52" t="s">
        <v>47</v>
      </c>
    </row>
    <row r="926" spans="1:13" x14ac:dyDescent="0.3">
      <c r="A926" t="s">
        <v>1373</v>
      </c>
      <c r="B926">
        <v>23368076</v>
      </c>
      <c r="C926" t="s">
        <v>1372</v>
      </c>
      <c r="D926" t="s">
        <v>1373</v>
      </c>
      <c r="E926">
        <v>23368076</v>
      </c>
      <c r="F926" t="s">
        <v>47</v>
      </c>
      <c r="H926" s="79">
        <v>300003</v>
      </c>
      <c r="I926">
        <v>112.5</v>
      </c>
      <c r="J926">
        <v>1</v>
      </c>
      <c r="K926" t="s">
        <v>48</v>
      </c>
      <c r="L926" t="s">
        <v>47</v>
      </c>
      <c r="M926" s="52" t="s">
        <v>47</v>
      </c>
    </row>
    <row r="927" spans="1:13" x14ac:dyDescent="0.3">
      <c r="A927" t="s">
        <v>1375</v>
      </c>
      <c r="B927">
        <v>23016485</v>
      </c>
      <c r="C927" t="s">
        <v>1374</v>
      </c>
      <c r="D927" t="s">
        <v>1375</v>
      </c>
      <c r="E927">
        <v>23016485</v>
      </c>
      <c r="F927" t="s">
        <v>47</v>
      </c>
      <c r="G927">
        <v>0</v>
      </c>
      <c r="H927" s="79">
        <v>300003</v>
      </c>
      <c r="I927">
        <v>112.5</v>
      </c>
      <c r="J927">
        <v>0</v>
      </c>
      <c r="K927" t="s">
        <v>48</v>
      </c>
      <c r="L927" t="s">
        <v>47</v>
      </c>
      <c r="M927" s="52" t="s">
        <v>47</v>
      </c>
    </row>
    <row r="928" spans="1:13" x14ac:dyDescent="0.3">
      <c r="A928" t="s">
        <v>1376</v>
      </c>
      <c r="B928">
        <v>23849271</v>
      </c>
      <c r="C928" t="s">
        <v>5370</v>
      </c>
      <c r="D928" t="s">
        <v>1376</v>
      </c>
      <c r="E928">
        <v>23849271</v>
      </c>
      <c r="F928" t="s">
        <v>47</v>
      </c>
      <c r="H928" s="79">
        <v>300002</v>
      </c>
      <c r="I928">
        <v>120.83</v>
      </c>
      <c r="J928">
        <v>0</v>
      </c>
      <c r="K928" t="s">
        <v>61</v>
      </c>
      <c r="L928" t="s">
        <v>47</v>
      </c>
      <c r="M928" s="52" t="s">
        <v>47</v>
      </c>
    </row>
    <row r="929" spans="1:13" x14ac:dyDescent="0.3">
      <c r="A929" t="s">
        <v>1377</v>
      </c>
      <c r="B929">
        <v>23480966</v>
      </c>
      <c r="C929" t="s">
        <v>5371</v>
      </c>
      <c r="D929" t="s">
        <v>1377</v>
      </c>
      <c r="E929">
        <v>23480966</v>
      </c>
      <c r="F929" t="s">
        <v>47</v>
      </c>
      <c r="G929">
        <v>0</v>
      </c>
      <c r="I929">
        <v>120.83</v>
      </c>
      <c r="J929">
        <v>1</v>
      </c>
      <c r="K929" t="s">
        <v>70</v>
      </c>
      <c r="L929" t="s">
        <v>47</v>
      </c>
      <c r="M929" s="52" t="s">
        <v>47</v>
      </c>
    </row>
    <row r="930" spans="1:13" x14ac:dyDescent="0.3">
      <c r="A930" t="s">
        <v>1379</v>
      </c>
      <c r="B930">
        <v>23016745</v>
      </c>
      <c r="C930" t="s">
        <v>1378</v>
      </c>
      <c r="D930" t="s">
        <v>1379</v>
      </c>
      <c r="E930">
        <v>23016745</v>
      </c>
      <c r="F930" t="s">
        <v>47</v>
      </c>
      <c r="H930" s="79">
        <v>300003</v>
      </c>
      <c r="I930">
        <v>112.5</v>
      </c>
      <c r="J930">
        <v>0</v>
      </c>
      <c r="K930" t="s">
        <v>48</v>
      </c>
      <c r="L930" t="s">
        <v>47</v>
      </c>
      <c r="M930" s="52" t="s">
        <v>47</v>
      </c>
    </row>
    <row r="931" spans="1:13" x14ac:dyDescent="0.3">
      <c r="A931" t="s">
        <v>4167</v>
      </c>
      <c r="B931">
        <v>24371534</v>
      </c>
      <c r="C931" t="s">
        <v>3735</v>
      </c>
      <c r="D931" t="s">
        <v>4167</v>
      </c>
      <c r="E931">
        <v>24371534</v>
      </c>
      <c r="F931" t="s">
        <v>47</v>
      </c>
      <c r="G931">
        <v>0</v>
      </c>
      <c r="H931" s="79">
        <v>300003</v>
      </c>
      <c r="I931">
        <v>112.5</v>
      </c>
      <c r="J931">
        <v>0</v>
      </c>
      <c r="K931" t="s">
        <v>48</v>
      </c>
      <c r="L931" t="s">
        <v>47</v>
      </c>
      <c r="M931" s="52" t="s">
        <v>59</v>
      </c>
    </row>
    <row r="932" spans="1:13" x14ac:dyDescent="0.3">
      <c r="A932" t="s">
        <v>1381</v>
      </c>
      <c r="B932">
        <v>10867133</v>
      </c>
      <c r="C932" t="s">
        <v>1380</v>
      </c>
      <c r="D932" t="s">
        <v>1381</v>
      </c>
      <c r="E932">
        <v>10867133</v>
      </c>
      <c r="F932" t="s">
        <v>47</v>
      </c>
      <c r="G932">
        <v>0</v>
      </c>
      <c r="H932" s="79">
        <v>300002</v>
      </c>
      <c r="I932">
        <v>120.83</v>
      </c>
      <c r="J932">
        <v>0</v>
      </c>
      <c r="K932" t="s">
        <v>61</v>
      </c>
      <c r="L932" t="s">
        <v>47</v>
      </c>
      <c r="M932" s="52" t="s">
        <v>59</v>
      </c>
    </row>
    <row r="933" spans="1:13" x14ac:dyDescent="0.3">
      <c r="A933" t="s">
        <v>1383</v>
      </c>
      <c r="B933">
        <v>21004485</v>
      </c>
      <c r="C933" t="s">
        <v>5372</v>
      </c>
      <c r="D933" t="s">
        <v>1383</v>
      </c>
      <c r="E933">
        <v>21004485</v>
      </c>
      <c r="F933" t="s">
        <v>47</v>
      </c>
      <c r="G933">
        <v>0</v>
      </c>
      <c r="H933" s="79">
        <v>300003</v>
      </c>
      <c r="I933">
        <v>112.5</v>
      </c>
      <c r="J933">
        <v>0</v>
      </c>
      <c r="K933" t="s">
        <v>48</v>
      </c>
      <c r="L933" t="s">
        <v>47</v>
      </c>
      <c r="M933" s="52" t="s">
        <v>47</v>
      </c>
    </row>
    <row r="934" spans="1:13" x14ac:dyDescent="0.3">
      <c r="A934" t="s">
        <v>4168</v>
      </c>
      <c r="B934">
        <v>10856465</v>
      </c>
      <c r="C934" t="s">
        <v>3736</v>
      </c>
      <c r="D934" t="s">
        <v>4168</v>
      </c>
      <c r="E934">
        <v>10856465</v>
      </c>
      <c r="F934" t="s">
        <v>47</v>
      </c>
      <c r="G934">
        <v>4</v>
      </c>
      <c r="I934">
        <v>129.16999999999999</v>
      </c>
      <c r="J934">
        <v>3</v>
      </c>
      <c r="K934" t="s">
        <v>4887</v>
      </c>
      <c r="L934" t="s">
        <v>47</v>
      </c>
      <c r="M934" s="52" t="s">
        <v>47</v>
      </c>
    </row>
    <row r="935" spans="1:13" x14ac:dyDescent="0.3">
      <c r="A935" t="s">
        <v>1387</v>
      </c>
      <c r="B935">
        <v>23725018</v>
      </c>
      <c r="C935" t="s">
        <v>1386</v>
      </c>
      <c r="D935" t="s">
        <v>1387</v>
      </c>
      <c r="E935">
        <v>23725018</v>
      </c>
      <c r="F935" t="s">
        <v>47</v>
      </c>
      <c r="H935" s="79">
        <v>300003</v>
      </c>
      <c r="I935">
        <v>112.5</v>
      </c>
      <c r="J935">
        <v>0</v>
      </c>
      <c r="K935" t="s">
        <v>48</v>
      </c>
      <c r="L935" t="s">
        <v>47</v>
      </c>
      <c r="M935" s="52" t="s">
        <v>47</v>
      </c>
    </row>
    <row r="936" spans="1:13" x14ac:dyDescent="0.3">
      <c r="A936" t="s">
        <v>1385</v>
      </c>
      <c r="B936">
        <v>16107301</v>
      </c>
      <c r="C936" t="s">
        <v>5373</v>
      </c>
      <c r="D936" t="s">
        <v>1385</v>
      </c>
      <c r="E936">
        <v>16107301</v>
      </c>
      <c r="F936" t="s">
        <v>47</v>
      </c>
      <c r="H936" s="79">
        <v>300003</v>
      </c>
      <c r="I936">
        <v>112.5</v>
      </c>
      <c r="J936">
        <v>1</v>
      </c>
      <c r="K936" t="s">
        <v>48</v>
      </c>
      <c r="L936" t="s">
        <v>47</v>
      </c>
      <c r="M936" s="52" t="s">
        <v>47</v>
      </c>
    </row>
    <row r="937" spans="1:13" x14ac:dyDescent="0.3">
      <c r="A937" t="s">
        <v>1388</v>
      </c>
      <c r="B937">
        <v>23048532</v>
      </c>
      <c r="C937" t="s">
        <v>5374</v>
      </c>
      <c r="D937" t="s">
        <v>1388</v>
      </c>
      <c r="E937">
        <v>23048532</v>
      </c>
      <c r="F937" t="s">
        <v>59</v>
      </c>
      <c r="G937">
        <v>0</v>
      </c>
      <c r="H937" s="79">
        <v>300003</v>
      </c>
      <c r="I937">
        <v>112.5</v>
      </c>
      <c r="J937">
        <v>1</v>
      </c>
      <c r="K937" t="s">
        <v>48</v>
      </c>
      <c r="L937" t="s">
        <v>59</v>
      </c>
      <c r="M937" s="52" t="s">
        <v>59</v>
      </c>
    </row>
    <row r="938" spans="1:13" x14ac:dyDescent="0.3">
      <c r="A938" t="s">
        <v>1390</v>
      </c>
      <c r="B938">
        <v>23119043</v>
      </c>
      <c r="C938" t="s">
        <v>3288</v>
      </c>
      <c r="D938" t="s">
        <v>1390</v>
      </c>
      <c r="E938">
        <v>23119043</v>
      </c>
      <c r="F938" t="s">
        <v>47</v>
      </c>
      <c r="G938">
        <v>5</v>
      </c>
      <c r="H938" s="79">
        <v>300003</v>
      </c>
      <c r="I938">
        <v>112.5</v>
      </c>
      <c r="J938">
        <v>4</v>
      </c>
      <c r="K938" t="s">
        <v>48</v>
      </c>
      <c r="L938" t="s">
        <v>47</v>
      </c>
      <c r="M938" s="52" t="s">
        <v>47</v>
      </c>
    </row>
    <row r="939" spans="1:13" x14ac:dyDescent="0.3">
      <c r="A939" s="97" t="s">
        <v>1391</v>
      </c>
      <c r="B939">
        <v>21000803</v>
      </c>
      <c r="C939" s="97" t="s">
        <v>3737</v>
      </c>
      <c r="D939" s="97" t="s">
        <v>1391</v>
      </c>
      <c r="E939">
        <v>21000803</v>
      </c>
      <c r="F939" t="s">
        <v>47</v>
      </c>
      <c r="I939">
        <v>120.83</v>
      </c>
      <c r="J939">
        <v>0</v>
      </c>
      <c r="K939" t="s">
        <v>4886</v>
      </c>
      <c r="L939" t="s">
        <v>47</v>
      </c>
      <c r="M939" s="52" t="s">
        <v>59</v>
      </c>
    </row>
    <row r="940" spans="1:13" x14ac:dyDescent="0.3">
      <c r="A940" t="s">
        <v>1389</v>
      </c>
      <c r="B940">
        <v>10842408</v>
      </c>
      <c r="C940" t="s">
        <v>5375</v>
      </c>
      <c r="D940" t="s">
        <v>1389</v>
      </c>
      <c r="E940">
        <v>10842408</v>
      </c>
      <c r="F940" t="s">
        <v>47</v>
      </c>
      <c r="G940">
        <v>1</v>
      </c>
      <c r="H940" s="79">
        <v>300003</v>
      </c>
      <c r="I940">
        <v>112.5</v>
      </c>
      <c r="J940">
        <v>1</v>
      </c>
      <c r="K940" t="s">
        <v>48</v>
      </c>
      <c r="L940" t="s">
        <v>47</v>
      </c>
      <c r="M940" s="52" t="s">
        <v>59</v>
      </c>
    </row>
    <row r="941" spans="1:13" x14ac:dyDescent="0.3">
      <c r="A941" t="s">
        <v>1394</v>
      </c>
      <c r="B941">
        <v>10872845</v>
      </c>
      <c r="C941" t="s">
        <v>3289</v>
      </c>
      <c r="D941" t="s">
        <v>1394</v>
      </c>
      <c r="E941">
        <v>10872845</v>
      </c>
      <c r="F941" t="s">
        <v>47</v>
      </c>
      <c r="G941">
        <v>2</v>
      </c>
      <c r="H941" s="79">
        <v>300002</v>
      </c>
      <c r="I941">
        <v>120.83</v>
      </c>
      <c r="J941">
        <v>0</v>
      </c>
      <c r="K941" t="s">
        <v>61</v>
      </c>
      <c r="L941" t="s">
        <v>47</v>
      </c>
      <c r="M941" s="52" t="s">
        <v>47</v>
      </c>
    </row>
    <row r="942" spans="1:13" x14ac:dyDescent="0.3">
      <c r="A942" t="s">
        <v>3482</v>
      </c>
      <c r="B942">
        <v>21010446</v>
      </c>
      <c r="C942" t="s">
        <v>3607</v>
      </c>
      <c r="D942" t="s">
        <v>3482</v>
      </c>
      <c r="E942">
        <v>21010446</v>
      </c>
      <c r="F942" t="s">
        <v>47</v>
      </c>
      <c r="G942">
        <v>0</v>
      </c>
      <c r="H942" s="79">
        <v>300002</v>
      </c>
      <c r="I942">
        <v>120.83</v>
      </c>
      <c r="J942">
        <v>0</v>
      </c>
      <c r="K942" t="s">
        <v>61</v>
      </c>
      <c r="L942" t="s">
        <v>47</v>
      </c>
      <c r="M942" s="52" t="s">
        <v>59</v>
      </c>
    </row>
    <row r="943" spans="1:13" x14ac:dyDescent="0.3">
      <c r="A943" t="s">
        <v>1396</v>
      </c>
      <c r="B943">
        <v>10883449</v>
      </c>
      <c r="C943" t="s">
        <v>1395</v>
      </c>
      <c r="D943" t="s">
        <v>1396</v>
      </c>
      <c r="E943">
        <v>10883449</v>
      </c>
      <c r="F943" t="s">
        <v>47</v>
      </c>
      <c r="H943" s="79">
        <v>300004</v>
      </c>
      <c r="I943">
        <v>137.5</v>
      </c>
      <c r="J943">
        <v>0</v>
      </c>
      <c r="K943" t="s">
        <v>126</v>
      </c>
      <c r="L943" t="s">
        <v>47</v>
      </c>
      <c r="M943" s="52" t="s">
        <v>47</v>
      </c>
    </row>
    <row r="944" spans="1:13" x14ac:dyDescent="0.3">
      <c r="A944" t="s">
        <v>3483</v>
      </c>
      <c r="B944">
        <v>15345188</v>
      </c>
      <c r="C944" t="s">
        <v>3608</v>
      </c>
      <c r="D944" t="s">
        <v>3483</v>
      </c>
      <c r="E944">
        <v>15345188</v>
      </c>
      <c r="F944" t="s">
        <v>47</v>
      </c>
      <c r="G944">
        <v>0</v>
      </c>
      <c r="H944" s="79">
        <v>300003</v>
      </c>
      <c r="I944">
        <v>112.5</v>
      </c>
      <c r="J944">
        <v>0</v>
      </c>
      <c r="K944" t="s">
        <v>48</v>
      </c>
      <c r="L944" t="s">
        <v>47</v>
      </c>
      <c r="M944" s="52" t="s">
        <v>59</v>
      </c>
    </row>
    <row r="945" spans="1:13" x14ac:dyDescent="0.3">
      <c r="A945" t="s">
        <v>1398</v>
      </c>
      <c r="B945">
        <v>10873047</v>
      </c>
      <c r="C945" t="s">
        <v>1397</v>
      </c>
      <c r="D945" t="s">
        <v>1398</v>
      </c>
      <c r="E945">
        <v>10873047</v>
      </c>
      <c r="F945" t="s">
        <v>47</v>
      </c>
      <c r="H945" s="79">
        <v>300003</v>
      </c>
      <c r="I945">
        <v>112.5</v>
      </c>
      <c r="J945">
        <v>0</v>
      </c>
      <c r="K945" t="s">
        <v>48</v>
      </c>
      <c r="L945" t="s">
        <v>47</v>
      </c>
      <c r="M945" s="52" t="s">
        <v>47</v>
      </c>
    </row>
    <row r="946" spans="1:13" x14ac:dyDescent="0.3">
      <c r="A946" t="s">
        <v>1399</v>
      </c>
      <c r="B946">
        <v>10853651</v>
      </c>
      <c r="C946" t="s">
        <v>5376</v>
      </c>
      <c r="D946" t="s">
        <v>1399</v>
      </c>
      <c r="E946">
        <v>10853651</v>
      </c>
      <c r="F946" t="s">
        <v>59</v>
      </c>
      <c r="G946">
        <v>0</v>
      </c>
      <c r="H946" s="79">
        <v>300003</v>
      </c>
      <c r="I946">
        <v>112.5</v>
      </c>
      <c r="J946">
        <v>0</v>
      </c>
      <c r="K946" t="s">
        <v>48</v>
      </c>
      <c r="L946" t="s">
        <v>59</v>
      </c>
      <c r="M946" s="52" t="s">
        <v>59</v>
      </c>
    </row>
    <row r="947" spans="1:13" x14ac:dyDescent="0.3">
      <c r="A947" t="s">
        <v>1402</v>
      </c>
      <c r="B947">
        <v>21005160</v>
      </c>
      <c r="C947" t="s">
        <v>5377</v>
      </c>
      <c r="D947" t="s">
        <v>1402</v>
      </c>
      <c r="E947">
        <v>21005160</v>
      </c>
      <c r="F947" t="s">
        <v>47</v>
      </c>
      <c r="G947">
        <v>0</v>
      </c>
      <c r="H947" s="79">
        <v>300003</v>
      </c>
      <c r="I947">
        <v>112.5</v>
      </c>
      <c r="J947">
        <v>0</v>
      </c>
      <c r="K947" t="s">
        <v>48</v>
      </c>
      <c r="L947" t="s">
        <v>47</v>
      </c>
      <c r="M947" s="52" t="s">
        <v>47</v>
      </c>
    </row>
    <row r="948" spans="1:13" x14ac:dyDescent="0.3">
      <c r="A948" t="s">
        <v>1401</v>
      </c>
      <c r="B948">
        <v>24013477</v>
      </c>
      <c r="C948" t="s">
        <v>5378</v>
      </c>
      <c r="D948" t="s">
        <v>1401</v>
      </c>
      <c r="E948">
        <v>24013477</v>
      </c>
      <c r="F948" t="s">
        <v>59</v>
      </c>
      <c r="G948">
        <v>0</v>
      </c>
      <c r="H948" s="79">
        <v>300002</v>
      </c>
      <c r="I948">
        <v>120.83</v>
      </c>
      <c r="J948">
        <v>0</v>
      </c>
      <c r="K948" t="s">
        <v>61</v>
      </c>
      <c r="L948" t="s">
        <v>59</v>
      </c>
      <c r="M948" s="52" t="s">
        <v>59</v>
      </c>
    </row>
    <row r="949" spans="1:13" x14ac:dyDescent="0.3">
      <c r="A949" t="s">
        <v>1403</v>
      </c>
      <c r="B949">
        <v>15027812</v>
      </c>
      <c r="C949" t="s">
        <v>5379</v>
      </c>
      <c r="D949" t="s">
        <v>1403</v>
      </c>
      <c r="E949">
        <v>15027812</v>
      </c>
      <c r="F949" t="s">
        <v>47</v>
      </c>
      <c r="G949">
        <v>0</v>
      </c>
      <c r="H949" s="79">
        <v>300003</v>
      </c>
      <c r="I949">
        <v>112.5</v>
      </c>
      <c r="J949">
        <v>0</v>
      </c>
      <c r="K949" t="s">
        <v>48</v>
      </c>
      <c r="L949" t="s">
        <v>47</v>
      </c>
      <c r="M949" s="52" t="s">
        <v>59</v>
      </c>
    </row>
    <row r="950" spans="1:13" x14ac:dyDescent="0.3">
      <c r="A950" t="s">
        <v>1404</v>
      </c>
      <c r="B950">
        <v>23016748</v>
      </c>
      <c r="C950" t="s">
        <v>5380</v>
      </c>
      <c r="D950" t="s">
        <v>1404</v>
      </c>
      <c r="E950">
        <v>23016748</v>
      </c>
      <c r="F950" t="s">
        <v>47</v>
      </c>
      <c r="G950">
        <v>0</v>
      </c>
      <c r="H950" s="79">
        <v>300002</v>
      </c>
      <c r="I950">
        <v>120.83</v>
      </c>
      <c r="J950">
        <v>0</v>
      </c>
      <c r="K950" t="s">
        <v>61</v>
      </c>
      <c r="L950" t="s">
        <v>47</v>
      </c>
      <c r="M950" s="52" t="s">
        <v>59</v>
      </c>
    </row>
    <row r="951" spans="1:13" x14ac:dyDescent="0.3">
      <c r="A951" t="s">
        <v>1406</v>
      </c>
      <c r="B951">
        <v>10836010</v>
      </c>
      <c r="C951" t="s">
        <v>1405</v>
      </c>
      <c r="D951" t="s">
        <v>1406</v>
      </c>
      <c r="E951">
        <v>10836010</v>
      </c>
      <c r="F951" t="s">
        <v>47</v>
      </c>
      <c r="G951">
        <v>1</v>
      </c>
      <c r="I951">
        <v>142.94</v>
      </c>
      <c r="J951">
        <v>0</v>
      </c>
      <c r="K951" t="s">
        <v>77</v>
      </c>
      <c r="L951" t="s">
        <v>47</v>
      </c>
      <c r="M951" s="52" t="s">
        <v>59</v>
      </c>
    </row>
    <row r="952" spans="1:13" x14ac:dyDescent="0.3">
      <c r="A952" t="s">
        <v>1408</v>
      </c>
      <c r="B952">
        <v>23001335</v>
      </c>
      <c r="C952" t="s">
        <v>1407</v>
      </c>
      <c r="D952" t="s">
        <v>1408</v>
      </c>
      <c r="E952">
        <v>23001335</v>
      </c>
      <c r="F952" t="s">
        <v>47</v>
      </c>
      <c r="G952">
        <v>0</v>
      </c>
      <c r="H952" s="79">
        <v>300002</v>
      </c>
      <c r="I952">
        <v>120.83</v>
      </c>
      <c r="J952">
        <v>0</v>
      </c>
      <c r="K952" t="s">
        <v>61</v>
      </c>
      <c r="L952" t="s">
        <v>47</v>
      </c>
      <c r="M952" s="52" t="s">
        <v>59</v>
      </c>
    </row>
    <row r="953" spans="1:13" x14ac:dyDescent="0.3">
      <c r="A953" t="s">
        <v>1411</v>
      </c>
      <c r="B953">
        <v>23364667</v>
      </c>
      <c r="C953" t="s">
        <v>1410</v>
      </c>
      <c r="D953" t="s">
        <v>1411</v>
      </c>
      <c r="E953">
        <v>23364667</v>
      </c>
      <c r="F953" t="s">
        <v>47</v>
      </c>
      <c r="G953">
        <v>0</v>
      </c>
      <c r="I953">
        <v>129.16999999999999</v>
      </c>
      <c r="J953">
        <v>1</v>
      </c>
      <c r="K953" t="s">
        <v>86</v>
      </c>
      <c r="L953" t="s">
        <v>47</v>
      </c>
      <c r="M953" s="52" t="s">
        <v>59</v>
      </c>
    </row>
    <row r="954" spans="1:13" x14ac:dyDescent="0.3">
      <c r="A954" t="s">
        <v>1412</v>
      </c>
      <c r="B954">
        <v>23121885</v>
      </c>
      <c r="C954" t="s">
        <v>5381</v>
      </c>
      <c r="D954" t="s">
        <v>1412</v>
      </c>
      <c r="E954">
        <v>23121885</v>
      </c>
      <c r="F954" t="s">
        <v>47</v>
      </c>
      <c r="G954">
        <v>1</v>
      </c>
      <c r="I954">
        <v>129.16999999999999</v>
      </c>
      <c r="J954">
        <v>1</v>
      </c>
      <c r="K954" t="s">
        <v>86</v>
      </c>
      <c r="L954" t="s">
        <v>47</v>
      </c>
      <c r="M954" s="52" t="s">
        <v>59</v>
      </c>
    </row>
    <row r="955" spans="1:13" x14ac:dyDescent="0.3">
      <c r="A955" t="s">
        <v>4169</v>
      </c>
      <c r="B955">
        <v>21008540</v>
      </c>
      <c r="C955" t="s">
        <v>5382</v>
      </c>
      <c r="D955" t="s">
        <v>4169</v>
      </c>
      <c r="E955">
        <v>21008540</v>
      </c>
      <c r="F955" t="s">
        <v>47</v>
      </c>
      <c r="G955">
        <v>0</v>
      </c>
      <c r="H955" s="79">
        <v>300003</v>
      </c>
      <c r="I955">
        <v>112.5</v>
      </c>
      <c r="J955">
        <v>0</v>
      </c>
      <c r="K955" t="s">
        <v>48</v>
      </c>
      <c r="L955" t="s">
        <v>47</v>
      </c>
      <c r="M955" s="52" t="s">
        <v>59</v>
      </c>
    </row>
    <row r="956" spans="1:13" x14ac:dyDescent="0.3">
      <c r="A956" t="s">
        <v>1414</v>
      </c>
      <c r="B956">
        <v>23720463</v>
      </c>
      <c r="C956" t="s">
        <v>5383</v>
      </c>
      <c r="D956" t="s">
        <v>1414</v>
      </c>
      <c r="E956">
        <v>23720463</v>
      </c>
      <c r="F956" t="s">
        <v>47</v>
      </c>
      <c r="G956">
        <v>1</v>
      </c>
      <c r="I956">
        <v>129.16999999999999</v>
      </c>
      <c r="J956">
        <v>1</v>
      </c>
      <c r="K956" t="s">
        <v>86</v>
      </c>
      <c r="L956" t="s">
        <v>47</v>
      </c>
      <c r="M956" s="52" t="s">
        <v>59</v>
      </c>
    </row>
    <row r="957" spans="1:13" x14ac:dyDescent="0.3">
      <c r="A957" t="s">
        <v>4170</v>
      </c>
      <c r="B957">
        <v>16054159</v>
      </c>
      <c r="C957" t="s">
        <v>5384</v>
      </c>
      <c r="D957" t="s">
        <v>4170</v>
      </c>
      <c r="E957">
        <v>16054159</v>
      </c>
      <c r="F957" t="s">
        <v>47</v>
      </c>
      <c r="G957">
        <v>0</v>
      </c>
      <c r="H957" s="79">
        <v>300003</v>
      </c>
      <c r="I957">
        <v>112.5</v>
      </c>
      <c r="J957">
        <v>1</v>
      </c>
      <c r="K957" t="s">
        <v>48</v>
      </c>
      <c r="L957" t="s">
        <v>47</v>
      </c>
      <c r="M957" s="52" t="s">
        <v>59</v>
      </c>
    </row>
    <row r="958" spans="1:13" x14ac:dyDescent="0.3">
      <c r="A958" t="s">
        <v>1416</v>
      </c>
      <c r="B958">
        <v>23615046</v>
      </c>
      <c r="C958" t="s">
        <v>1415</v>
      </c>
      <c r="D958" t="s">
        <v>1416</v>
      </c>
      <c r="E958">
        <v>23615046</v>
      </c>
      <c r="F958" t="s">
        <v>47</v>
      </c>
      <c r="G958">
        <v>0</v>
      </c>
      <c r="H958" s="79">
        <v>300003</v>
      </c>
      <c r="I958">
        <v>112.5</v>
      </c>
      <c r="J958">
        <v>0</v>
      </c>
      <c r="K958" t="s">
        <v>48</v>
      </c>
      <c r="L958" t="s">
        <v>47</v>
      </c>
      <c r="M958" s="52" t="s">
        <v>47</v>
      </c>
    </row>
    <row r="959" spans="1:13" x14ac:dyDescent="0.3">
      <c r="A959" t="s">
        <v>1420</v>
      </c>
      <c r="B959">
        <v>23851280</v>
      </c>
      <c r="C959" t="s">
        <v>1419</v>
      </c>
      <c r="D959" t="s">
        <v>1420</v>
      </c>
      <c r="E959">
        <v>23851280</v>
      </c>
      <c r="F959" t="s">
        <v>47</v>
      </c>
      <c r="G959">
        <v>0</v>
      </c>
      <c r="H959" s="79">
        <v>300001</v>
      </c>
      <c r="I959">
        <v>129.16999999999999</v>
      </c>
      <c r="J959">
        <v>1</v>
      </c>
      <c r="K959" t="s">
        <v>118</v>
      </c>
      <c r="L959" t="s">
        <v>47</v>
      </c>
      <c r="M959" s="52" t="s">
        <v>59</v>
      </c>
    </row>
    <row r="960" spans="1:13" x14ac:dyDescent="0.3">
      <c r="A960" t="s">
        <v>1418</v>
      </c>
      <c r="B960">
        <v>21007806</v>
      </c>
      <c r="C960" t="s">
        <v>1417</v>
      </c>
      <c r="D960" t="s">
        <v>1418</v>
      </c>
      <c r="E960">
        <v>21007806</v>
      </c>
      <c r="F960" t="s">
        <v>47</v>
      </c>
      <c r="G960">
        <v>0</v>
      </c>
      <c r="H960" s="79">
        <v>300003</v>
      </c>
      <c r="I960">
        <v>112.5</v>
      </c>
      <c r="J960">
        <v>0</v>
      </c>
      <c r="K960" t="s">
        <v>48</v>
      </c>
      <c r="L960" t="s">
        <v>47</v>
      </c>
      <c r="M960" s="52" t="s">
        <v>59</v>
      </c>
    </row>
    <row r="961" spans="1:13" x14ac:dyDescent="0.3">
      <c r="A961" t="s">
        <v>1422</v>
      </c>
      <c r="B961">
        <v>10843610</v>
      </c>
      <c r="C961" t="s">
        <v>1421</v>
      </c>
      <c r="D961" t="s">
        <v>1422</v>
      </c>
      <c r="E961">
        <v>10843610</v>
      </c>
      <c r="F961" t="s">
        <v>59</v>
      </c>
      <c r="G961">
        <v>9</v>
      </c>
      <c r="H961" s="79">
        <v>300002</v>
      </c>
      <c r="I961">
        <v>120.83</v>
      </c>
      <c r="J961">
        <v>2</v>
      </c>
      <c r="K961" t="s">
        <v>61</v>
      </c>
      <c r="L961" t="s">
        <v>59</v>
      </c>
      <c r="M961" s="52" t="s">
        <v>59</v>
      </c>
    </row>
    <row r="962" spans="1:13" x14ac:dyDescent="0.3">
      <c r="A962" t="s">
        <v>1424</v>
      </c>
      <c r="B962">
        <v>10835060</v>
      </c>
      <c r="C962" t="s">
        <v>1423</v>
      </c>
      <c r="D962" t="s">
        <v>1424</v>
      </c>
      <c r="E962">
        <v>10835060</v>
      </c>
      <c r="F962" t="s">
        <v>47</v>
      </c>
      <c r="G962">
        <v>3</v>
      </c>
      <c r="I962">
        <v>137.5</v>
      </c>
      <c r="J962">
        <v>1</v>
      </c>
      <c r="K962" t="s">
        <v>77</v>
      </c>
      <c r="L962" t="s">
        <v>47</v>
      </c>
      <c r="M962" s="52" t="s">
        <v>59</v>
      </c>
    </row>
    <row r="963" spans="1:13" x14ac:dyDescent="0.3">
      <c r="A963" s="97" t="s">
        <v>4171</v>
      </c>
      <c r="B963">
        <v>10849647</v>
      </c>
      <c r="C963" s="97" t="s">
        <v>3738</v>
      </c>
      <c r="D963" s="97" t="s">
        <v>4171</v>
      </c>
      <c r="E963">
        <v>10849647</v>
      </c>
      <c r="F963" t="s">
        <v>47</v>
      </c>
      <c r="G963">
        <v>0</v>
      </c>
      <c r="I963">
        <v>137.5</v>
      </c>
      <c r="J963">
        <v>2</v>
      </c>
      <c r="K963" t="s">
        <v>4885</v>
      </c>
      <c r="L963" t="s">
        <v>47</v>
      </c>
      <c r="M963" s="52" t="s">
        <v>59</v>
      </c>
    </row>
    <row r="964" spans="1:13" x14ac:dyDescent="0.3">
      <c r="A964" t="s">
        <v>1427</v>
      </c>
      <c r="B964">
        <v>21005879</v>
      </c>
      <c r="C964" t="s">
        <v>5385</v>
      </c>
      <c r="D964" t="s">
        <v>1427</v>
      </c>
      <c r="E964">
        <v>21005879</v>
      </c>
      <c r="F964" t="s">
        <v>47</v>
      </c>
      <c r="G964">
        <v>0</v>
      </c>
      <c r="H964" s="79">
        <v>300003</v>
      </c>
      <c r="I964">
        <v>112.5</v>
      </c>
      <c r="J964">
        <v>0</v>
      </c>
      <c r="K964" t="s">
        <v>48</v>
      </c>
      <c r="L964" t="s">
        <v>47</v>
      </c>
      <c r="M964" s="52" t="s">
        <v>59</v>
      </c>
    </row>
    <row r="965" spans="1:13" x14ac:dyDescent="0.3">
      <c r="A965" t="s">
        <v>4172</v>
      </c>
      <c r="B965">
        <v>21008822</v>
      </c>
      <c r="C965" t="s">
        <v>5386</v>
      </c>
      <c r="D965" t="s">
        <v>4172</v>
      </c>
      <c r="E965">
        <v>21008822</v>
      </c>
      <c r="F965" t="s">
        <v>47</v>
      </c>
      <c r="G965">
        <v>0</v>
      </c>
      <c r="H965" s="79">
        <v>300003</v>
      </c>
      <c r="I965">
        <v>112.5</v>
      </c>
      <c r="J965">
        <v>0</v>
      </c>
      <c r="K965" t="s">
        <v>48</v>
      </c>
      <c r="L965" t="s">
        <v>47</v>
      </c>
      <c r="M965" s="52" t="s">
        <v>59</v>
      </c>
    </row>
    <row r="966" spans="1:13" x14ac:dyDescent="0.3">
      <c r="A966" t="s">
        <v>1430</v>
      </c>
      <c r="B966">
        <v>21007939</v>
      </c>
      <c r="C966" t="s">
        <v>1429</v>
      </c>
      <c r="D966" t="s">
        <v>1430</v>
      </c>
      <c r="E966">
        <v>21007939</v>
      </c>
      <c r="F966" t="s">
        <v>47</v>
      </c>
      <c r="G966">
        <v>0</v>
      </c>
      <c r="H966" s="79">
        <v>300003</v>
      </c>
      <c r="I966">
        <v>112.5</v>
      </c>
      <c r="J966">
        <v>0</v>
      </c>
      <c r="K966" t="s">
        <v>48</v>
      </c>
      <c r="L966" t="s">
        <v>47</v>
      </c>
      <c r="M966" s="52" t="s">
        <v>59</v>
      </c>
    </row>
    <row r="967" spans="1:13" x14ac:dyDescent="0.3">
      <c r="A967" t="s">
        <v>1431</v>
      </c>
      <c r="B967">
        <v>23779922</v>
      </c>
      <c r="C967" t="s">
        <v>5387</v>
      </c>
      <c r="D967" t="s">
        <v>1431</v>
      </c>
      <c r="E967">
        <v>23779922</v>
      </c>
      <c r="F967" t="s">
        <v>47</v>
      </c>
      <c r="H967" s="79">
        <v>300003</v>
      </c>
      <c r="I967">
        <v>112.5</v>
      </c>
      <c r="J967">
        <v>0</v>
      </c>
      <c r="K967" t="s">
        <v>48</v>
      </c>
      <c r="L967" t="s">
        <v>47</v>
      </c>
      <c r="M967" s="52" t="s">
        <v>47</v>
      </c>
    </row>
    <row r="968" spans="1:13" x14ac:dyDescent="0.3">
      <c r="A968" t="s">
        <v>1435</v>
      </c>
      <c r="B968">
        <v>10908948</v>
      </c>
      <c r="C968" t="s">
        <v>5388</v>
      </c>
      <c r="D968" t="s">
        <v>1435</v>
      </c>
      <c r="E968">
        <v>10908948</v>
      </c>
      <c r="F968" t="s">
        <v>59</v>
      </c>
      <c r="G968">
        <v>3</v>
      </c>
      <c r="H968" s="79">
        <v>300002</v>
      </c>
      <c r="I968">
        <v>120.83</v>
      </c>
      <c r="J968">
        <v>0</v>
      </c>
      <c r="K968" t="s">
        <v>61</v>
      </c>
      <c r="L968" t="s">
        <v>59</v>
      </c>
      <c r="M968" s="52" t="s">
        <v>59</v>
      </c>
    </row>
    <row r="969" spans="1:13" x14ac:dyDescent="0.3">
      <c r="A969" t="s">
        <v>1436</v>
      </c>
      <c r="B969">
        <v>23268368</v>
      </c>
      <c r="C969" t="s">
        <v>5389</v>
      </c>
      <c r="D969" t="s">
        <v>1436</v>
      </c>
      <c r="E969">
        <v>23268368</v>
      </c>
      <c r="F969" t="s">
        <v>47</v>
      </c>
      <c r="H969" s="79">
        <v>300002</v>
      </c>
      <c r="I969">
        <v>120.83</v>
      </c>
      <c r="J969">
        <v>0</v>
      </c>
      <c r="K969" t="s">
        <v>61</v>
      </c>
      <c r="L969" t="s">
        <v>47</v>
      </c>
      <c r="M969" s="52" t="s">
        <v>47</v>
      </c>
    </row>
    <row r="970" spans="1:13" x14ac:dyDescent="0.3">
      <c r="A970" t="s">
        <v>1437</v>
      </c>
      <c r="B970">
        <v>23361813</v>
      </c>
      <c r="C970" t="s">
        <v>5390</v>
      </c>
      <c r="D970" t="s">
        <v>1437</v>
      </c>
      <c r="E970">
        <v>23361813</v>
      </c>
      <c r="F970" t="s">
        <v>47</v>
      </c>
      <c r="G970">
        <v>4</v>
      </c>
      <c r="I970">
        <v>137.5</v>
      </c>
      <c r="J970">
        <v>2</v>
      </c>
      <c r="K970" t="s">
        <v>77</v>
      </c>
      <c r="L970" t="s">
        <v>47</v>
      </c>
      <c r="M970" s="52" t="s">
        <v>59</v>
      </c>
    </row>
    <row r="971" spans="1:13" x14ac:dyDescent="0.3">
      <c r="A971" t="s">
        <v>1438</v>
      </c>
      <c r="B971">
        <v>10895240</v>
      </c>
      <c r="C971" t="s">
        <v>5391</v>
      </c>
      <c r="D971" t="s">
        <v>1438</v>
      </c>
      <c r="E971">
        <v>10895240</v>
      </c>
      <c r="F971" t="s">
        <v>47</v>
      </c>
      <c r="G971">
        <v>1</v>
      </c>
      <c r="H971" s="79">
        <v>300002</v>
      </c>
      <c r="I971">
        <v>120.83</v>
      </c>
      <c r="J971">
        <v>1</v>
      </c>
      <c r="K971" t="s">
        <v>61</v>
      </c>
      <c r="L971" t="s">
        <v>47</v>
      </c>
      <c r="M971" s="52" t="s">
        <v>59</v>
      </c>
    </row>
    <row r="972" spans="1:13" x14ac:dyDescent="0.3">
      <c r="A972" t="s">
        <v>1440</v>
      </c>
      <c r="B972">
        <v>23366665</v>
      </c>
      <c r="C972" t="s">
        <v>1439</v>
      </c>
      <c r="D972" t="s">
        <v>1440</v>
      </c>
      <c r="E972">
        <v>23366665</v>
      </c>
      <c r="F972" t="s">
        <v>59</v>
      </c>
      <c r="G972">
        <v>0</v>
      </c>
      <c r="H972" s="79">
        <v>300003</v>
      </c>
      <c r="I972">
        <v>112.5</v>
      </c>
      <c r="J972">
        <v>0</v>
      </c>
      <c r="K972" t="s">
        <v>48</v>
      </c>
      <c r="L972" t="s">
        <v>59</v>
      </c>
      <c r="M972" s="52" t="s">
        <v>59</v>
      </c>
    </row>
    <row r="973" spans="1:13" x14ac:dyDescent="0.3">
      <c r="A973" t="s">
        <v>1441</v>
      </c>
      <c r="B973">
        <v>10940131</v>
      </c>
      <c r="C973" t="s">
        <v>5392</v>
      </c>
      <c r="D973" t="s">
        <v>1441</v>
      </c>
      <c r="E973">
        <v>10940131</v>
      </c>
      <c r="F973" t="s">
        <v>47</v>
      </c>
      <c r="G973">
        <v>5</v>
      </c>
      <c r="H973" s="79">
        <v>300002</v>
      </c>
      <c r="I973">
        <v>120.83</v>
      </c>
      <c r="J973">
        <v>3</v>
      </c>
      <c r="K973" t="s">
        <v>61</v>
      </c>
      <c r="L973" t="s">
        <v>47</v>
      </c>
      <c r="M973" s="52" t="s">
        <v>59</v>
      </c>
    </row>
    <row r="974" spans="1:13" x14ac:dyDescent="0.3">
      <c r="A974" t="s">
        <v>1443</v>
      </c>
      <c r="B974">
        <v>10841050</v>
      </c>
      <c r="C974" t="s">
        <v>1442</v>
      </c>
      <c r="D974" t="s">
        <v>1443</v>
      </c>
      <c r="E974">
        <v>10841050</v>
      </c>
      <c r="F974" t="s">
        <v>47</v>
      </c>
      <c r="G974">
        <v>0</v>
      </c>
      <c r="I974">
        <v>142.94</v>
      </c>
      <c r="J974">
        <v>1</v>
      </c>
      <c r="K974" t="s">
        <v>77</v>
      </c>
      <c r="L974" t="s">
        <v>47</v>
      </c>
      <c r="M974" s="52" t="s">
        <v>59</v>
      </c>
    </row>
    <row r="975" spans="1:13" x14ac:dyDescent="0.3">
      <c r="A975" t="s">
        <v>1444</v>
      </c>
      <c r="B975">
        <v>23209940</v>
      </c>
      <c r="C975" t="s">
        <v>5393</v>
      </c>
      <c r="D975" t="s">
        <v>1444</v>
      </c>
      <c r="E975">
        <v>23209940</v>
      </c>
      <c r="F975" t="s">
        <v>59</v>
      </c>
      <c r="G975">
        <v>0</v>
      </c>
      <c r="H975" s="79">
        <v>300001</v>
      </c>
      <c r="I975">
        <v>129.16999999999999</v>
      </c>
      <c r="J975">
        <v>0</v>
      </c>
      <c r="K975" t="s">
        <v>118</v>
      </c>
      <c r="L975" t="s">
        <v>59</v>
      </c>
      <c r="M975" s="52" t="s">
        <v>59</v>
      </c>
    </row>
    <row r="976" spans="1:13" x14ac:dyDescent="0.3">
      <c r="A976" t="s">
        <v>1446</v>
      </c>
      <c r="B976">
        <v>21007767</v>
      </c>
      <c r="C976" t="s">
        <v>5394</v>
      </c>
      <c r="D976" t="s">
        <v>1446</v>
      </c>
      <c r="E976">
        <v>21007767</v>
      </c>
      <c r="F976" t="s">
        <v>47</v>
      </c>
      <c r="G976">
        <v>0</v>
      </c>
      <c r="H976" s="79">
        <v>300003</v>
      </c>
      <c r="I976">
        <v>112.5</v>
      </c>
      <c r="J976">
        <v>0</v>
      </c>
      <c r="K976" t="s">
        <v>48</v>
      </c>
      <c r="L976" t="s">
        <v>47</v>
      </c>
      <c r="M976" s="52" t="s">
        <v>59</v>
      </c>
    </row>
    <row r="977" spans="1:13" x14ac:dyDescent="0.3">
      <c r="A977" t="s">
        <v>1447</v>
      </c>
      <c r="B977">
        <v>23236309</v>
      </c>
      <c r="C977" t="s">
        <v>5395</v>
      </c>
      <c r="D977" t="s">
        <v>1447</v>
      </c>
      <c r="E977">
        <v>23236309</v>
      </c>
      <c r="F977" t="s">
        <v>59</v>
      </c>
      <c r="G977">
        <v>0</v>
      </c>
      <c r="H977" s="79">
        <v>300002</v>
      </c>
      <c r="I977">
        <v>120.83</v>
      </c>
      <c r="J977">
        <v>0</v>
      </c>
      <c r="K977" t="s">
        <v>61</v>
      </c>
      <c r="L977" t="s">
        <v>59</v>
      </c>
      <c r="M977" s="52" t="s">
        <v>59</v>
      </c>
    </row>
    <row r="978" spans="1:13" x14ac:dyDescent="0.3">
      <c r="A978" t="s">
        <v>1449</v>
      </c>
      <c r="B978">
        <v>10844505</v>
      </c>
      <c r="C978" t="s">
        <v>1448</v>
      </c>
      <c r="D978" t="s">
        <v>1449</v>
      </c>
      <c r="E978">
        <v>10844505</v>
      </c>
      <c r="F978" t="s">
        <v>59</v>
      </c>
      <c r="G978">
        <v>0</v>
      </c>
      <c r="H978" s="79">
        <v>300001</v>
      </c>
      <c r="I978">
        <v>129.75</v>
      </c>
      <c r="J978">
        <v>0</v>
      </c>
      <c r="K978" t="s">
        <v>118</v>
      </c>
      <c r="L978" t="s">
        <v>59</v>
      </c>
      <c r="M978" s="52" t="s">
        <v>59</v>
      </c>
    </row>
    <row r="979" spans="1:13" x14ac:dyDescent="0.3">
      <c r="A979" t="s">
        <v>1451</v>
      </c>
      <c r="B979">
        <v>23464375</v>
      </c>
      <c r="C979" t="s">
        <v>1450</v>
      </c>
      <c r="D979" t="s">
        <v>1451</v>
      </c>
      <c r="E979">
        <v>23464375</v>
      </c>
      <c r="F979" t="s">
        <v>59</v>
      </c>
      <c r="G979">
        <v>4</v>
      </c>
      <c r="H979" s="79">
        <v>300003</v>
      </c>
      <c r="I979">
        <v>112.5</v>
      </c>
      <c r="J979">
        <v>2</v>
      </c>
      <c r="K979" t="s">
        <v>48</v>
      </c>
      <c r="L979" t="s">
        <v>59</v>
      </c>
      <c r="M979" s="52" t="s">
        <v>59</v>
      </c>
    </row>
    <row r="980" spans="1:13" x14ac:dyDescent="0.3">
      <c r="A980" s="97" t="s">
        <v>4173</v>
      </c>
      <c r="B980">
        <v>21004548</v>
      </c>
      <c r="C980" s="97" t="s">
        <v>3739</v>
      </c>
      <c r="D980" s="97" t="s">
        <v>4173</v>
      </c>
      <c r="E980">
        <v>21004548</v>
      </c>
      <c r="F980" t="s">
        <v>47</v>
      </c>
      <c r="G980">
        <v>0</v>
      </c>
      <c r="I980">
        <v>120.83</v>
      </c>
      <c r="J980">
        <v>1</v>
      </c>
      <c r="K980" t="s">
        <v>4886</v>
      </c>
      <c r="L980" t="s">
        <v>47</v>
      </c>
      <c r="M980" s="52" t="s">
        <v>59</v>
      </c>
    </row>
    <row r="981" spans="1:13" x14ac:dyDescent="0.3">
      <c r="A981" t="s">
        <v>4174</v>
      </c>
      <c r="B981">
        <v>23281840</v>
      </c>
      <c r="C981" t="s">
        <v>3740</v>
      </c>
      <c r="D981" t="s">
        <v>4174</v>
      </c>
      <c r="E981">
        <v>23281840</v>
      </c>
      <c r="F981" t="s">
        <v>47</v>
      </c>
      <c r="G981">
        <v>0</v>
      </c>
      <c r="H981" s="79">
        <v>300002</v>
      </c>
      <c r="I981">
        <v>120.83</v>
      </c>
      <c r="J981">
        <v>0</v>
      </c>
      <c r="K981" t="s">
        <v>61</v>
      </c>
      <c r="L981" t="s">
        <v>47</v>
      </c>
      <c r="M981" s="52" t="s">
        <v>47</v>
      </c>
    </row>
    <row r="982" spans="1:13" x14ac:dyDescent="0.3">
      <c r="A982" t="s">
        <v>1452</v>
      </c>
      <c r="B982">
        <v>23357222</v>
      </c>
      <c r="C982" t="s">
        <v>5396</v>
      </c>
      <c r="D982" t="s">
        <v>1452</v>
      </c>
      <c r="E982">
        <v>23357222</v>
      </c>
      <c r="F982" t="s">
        <v>59</v>
      </c>
      <c r="G982">
        <v>0</v>
      </c>
      <c r="H982" s="79">
        <v>300002</v>
      </c>
      <c r="I982">
        <v>120.83</v>
      </c>
      <c r="J982">
        <v>0</v>
      </c>
      <c r="K982" t="s">
        <v>61</v>
      </c>
      <c r="L982" t="s">
        <v>59</v>
      </c>
      <c r="M982" s="52" t="s">
        <v>59</v>
      </c>
    </row>
    <row r="983" spans="1:13" x14ac:dyDescent="0.3">
      <c r="A983" t="s">
        <v>1453</v>
      </c>
      <c r="B983">
        <v>24103424</v>
      </c>
      <c r="C983" t="s">
        <v>5397</v>
      </c>
      <c r="D983" t="s">
        <v>1453</v>
      </c>
      <c r="E983">
        <v>24103424</v>
      </c>
      <c r="F983" t="s">
        <v>47</v>
      </c>
      <c r="G983">
        <v>0</v>
      </c>
      <c r="H983" s="79">
        <v>300002</v>
      </c>
      <c r="I983">
        <v>120.83</v>
      </c>
      <c r="J983">
        <v>0</v>
      </c>
      <c r="K983" t="s">
        <v>61</v>
      </c>
      <c r="L983" t="s">
        <v>47</v>
      </c>
      <c r="M983" s="52" t="s">
        <v>59</v>
      </c>
    </row>
    <row r="984" spans="1:13" x14ac:dyDescent="0.3">
      <c r="A984" t="s">
        <v>1454</v>
      </c>
      <c r="B984">
        <v>23008641</v>
      </c>
      <c r="C984" t="s">
        <v>5398</v>
      </c>
      <c r="D984" t="s">
        <v>1454</v>
      </c>
      <c r="E984">
        <v>23008641</v>
      </c>
      <c r="F984" t="s">
        <v>47</v>
      </c>
      <c r="G984">
        <v>4</v>
      </c>
      <c r="H984" s="79">
        <v>300003</v>
      </c>
      <c r="I984">
        <v>112.5</v>
      </c>
      <c r="J984">
        <v>1</v>
      </c>
      <c r="K984" t="s">
        <v>48</v>
      </c>
      <c r="L984" t="s">
        <v>47</v>
      </c>
      <c r="M984" s="52" t="s">
        <v>47</v>
      </c>
    </row>
    <row r="985" spans="1:13" x14ac:dyDescent="0.3">
      <c r="A985" t="s">
        <v>1455</v>
      </c>
      <c r="B985">
        <v>23549560</v>
      </c>
      <c r="C985" t="s">
        <v>5399</v>
      </c>
      <c r="D985" t="s">
        <v>1455</v>
      </c>
      <c r="E985">
        <v>23549560</v>
      </c>
      <c r="F985" t="s">
        <v>47</v>
      </c>
      <c r="H985" s="79">
        <v>300003</v>
      </c>
      <c r="I985">
        <v>112.5</v>
      </c>
      <c r="J985">
        <v>1</v>
      </c>
      <c r="K985" t="s">
        <v>48</v>
      </c>
      <c r="L985" t="s">
        <v>47</v>
      </c>
      <c r="M985" s="52" t="s">
        <v>47</v>
      </c>
    </row>
    <row r="986" spans="1:13" x14ac:dyDescent="0.3">
      <c r="A986" t="s">
        <v>1456</v>
      </c>
      <c r="B986">
        <v>11005912</v>
      </c>
      <c r="C986" t="s">
        <v>5400</v>
      </c>
      <c r="D986" t="s">
        <v>1456</v>
      </c>
      <c r="E986">
        <v>11005912</v>
      </c>
      <c r="F986" t="s">
        <v>47</v>
      </c>
      <c r="G986">
        <v>6</v>
      </c>
      <c r="H986" s="79">
        <v>300004</v>
      </c>
      <c r="I986">
        <v>142.94</v>
      </c>
      <c r="J986">
        <v>1</v>
      </c>
      <c r="K986" t="s">
        <v>126</v>
      </c>
      <c r="L986" t="s">
        <v>47</v>
      </c>
      <c r="M986" s="52" t="s">
        <v>59</v>
      </c>
    </row>
    <row r="987" spans="1:13" x14ac:dyDescent="0.3">
      <c r="A987" t="s">
        <v>1457</v>
      </c>
      <c r="B987">
        <v>23607260</v>
      </c>
      <c r="C987" t="s">
        <v>5401</v>
      </c>
      <c r="D987" t="s">
        <v>1457</v>
      </c>
      <c r="E987">
        <v>23607260</v>
      </c>
      <c r="F987" t="s">
        <v>47</v>
      </c>
      <c r="G987">
        <v>0</v>
      </c>
      <c r="H987" s="79">
        <v>300003</v>
      </c>
      <c r="I987">
        <v>112.5</v>
      </c>
      <c r="J987">
        <v>0</v>
      </c>
      <c r="K987" t="s">
        <v>48</v>
      </c>
      <c r="L987" t="s">
        <v>47</v>
      </c>
      <c r="M987" s="52" t="s">
        <v>59</v>
      </c>
    </row>
    <row r="988" spans="1:13" x14ac:dyDescent="0.3">
      <c r="A988" t="s">
        <v>1459</v>
      </c>
      <c r="B988">
        <v>23850855</v>
      </c>
      <c r="C988" t="s">
        <v>1458</v>
      </c>
      <c r="D988" t="s">
        <v>1459</v>
      </c>
      <c r="E988">
        <v>23850855</v>
      </c>
      <c r="F988" t="s">
        <v>47</v>
      </c>
      <c r="G988">
        <v>2</v>
      </c>
      <c r="I988">
        <v>120.83</v>
      </c>
      <c r="J988">
        <v>1</v>
      </c>
      <c r="K988" t="s">
        <v>4886</v>
      </c>
      <c r="L988" t="s">
        <v>47</v>
      </c>
      <c r="M988" s="52" t="s">
        <v>59</v>
      </c>
    </row>
    <row r="989" spans="1:13" x14ac:dyDescent="0.3">
      <c r="A989" t="s">
        <v>1468</v>
      </c>
      <c r="B989">
        <v>21004520</v>
      </c>
      <c r="C989" t="s">
        <v>5402</v>
      </c>
      <c r="D989" t="s">
        <v>1468</v>
      </c>
      <c r="E989">
        <v>21004520</v>
      </c>
      <c r="F989" t="s">
        <v>47</v>
      </c>
      <c r="H989" s="79">
        <v>300003</v>
      </c>
      <c r="I989">
        <v>112.5</v>
      </c>
      <c r="J989">
        <v>0</v>
      </c>
      <c r="K989" t="s">
        <v>48</v>
      </c>
      <c r="L989" t="s">
        <v>47</v>
      </c>
      <c r="M989" s="52" t="s">
        <v>47</v>
      </c>
    </row>
    <row r="990" spans="1:13" x14ac:dyDescent="0.3">
      <c r="A990" s="97" t="s">
        <v>1461</v>
      </c>
      <c r="B990">
        <v>23485746</v>
      </c>
      <c r="C990" s="97" t="s">
        <v>1460</v>
      </c>
      <c r="D990" s="97" t="s">
        <v>1461</v>
      </c>
      <c r="E990">
        <v>23485746</v>
      </c>
      <c r="F990" t="s">
        <v>47</v>
      </c>
      <c r="G990">
        <v>3</v>
      </c>
      <c r="I990">
        <v>120.83</v>
      </c>
      <c r="J990">
        <v>2</v>
      </c>
      <c r="K990" t="s">
        <v>70</v>
      </c>
      <c r="L990" t="s">
        <v>47</v>
      </c>
      <c r="M990" s="52" t="s">
        <v>59</v>
      </c>
    </row>
    <row r="991" spans="1:13" x14ac:dyDescent="0.3">
      <c r="A991" t="s">
        <v>1462</v>
      </c>
      <c r="B991">
        <v>10850237</v>
      </c>
      <c r="C991" t="s">
        <v>5403</v>
      </c>
      <c r="D991" t="s">
        <v>1462</v>
      </c>
      <c r="E991">
        <v>10850237</v>
      </c>
      <c r="F991" t="s">
        <v>47</v>
      </c>
      <c r="H991" s="79">
        <v>300002</v>
      </c>
      <c r="I991">
        <v>120.83</v>
      </c>
      <c r="J991">
        <v>2</v>
      </c>
      <c r="K991" t="s">
        <v>61</v>
      </c>
      <c r="L991" t="s">
        <v>47</v>
      </c>
      <c r="M991" s="52" t="s">
        <v>47</v>
      </c>
    </row>
    <row r="992" spans="1:13" x14ac:dyDescent="0.3">
      <c r="A992" t="s">
        <v>1464</v>
      </c>
      <c r="B992">
        <v>21007637</v>
      </c>
      <c r="C992" t="s">
        <v>1463</v>
      </c>
      <c r="D992" t="s">
        <v>1464</v>
      </c>
      <c r="E992">
        <v>21007637</v>
      </c>
      <c r="F992" t="s">
        <v>47</v>
      </c>
      <c r="G992">
        <v>0</v>
      </c>
      <c r="H992" s="79">
        <v>300003</v>
      </c>
      <c r="I992">
        <v>112.5</v>
      </c>
      <c r="J992">
        <v>0</v>
      </c>
      <c r="K992" t="s">
        <v>48</v>
      </c>
      <c r="L992" t="s">
        <v>47</v>
      </c>
      <c r="M992" s="52" t="s">
        <v>47</v>
      </c>
    </row>
    <row r="993" spans="1:13" x14ac:dyDescent="0.3">
      <c r="A993" t="s">
        <v>1466</v>
      </c>
      <c r="B993">
        <v>23364638</v>
      </c>
      <c r="C993" t="s">
        <v>1465</v>
      </c>
      <c r="D993" t="s">
        <v>1466</v>
      </c>
      <c r="E993">
        <v>23364638</v>
      </c>
      <c r="F993" t="s">
        <v>47</v>
      </c>
      <c r="G993">
        <v>1</v>
      </c>
      <c r="I993">
        <v>129.16999999999999</v>
      </c>
      <c r="J993">
        <v>1</v>
      </c>
      <c r="K993" t="s">
        <v>86</v>
      </c>
      <c r="L993" t="s">
        <v>47</v>
      </c>
      <c r="M993" s="52" t="s">
        <v>47</v>
      </c>
    </row>
    <row r="994" spans="1:13" x14ac:dyDescent="0.3">
      <c r="A994" t="s">
        <v>1471</v>
      </c>
      <c r="B994">
        <v>10862569</v>
      </c>
      <c r="C994" t="s">
        <v>5404</v>
      </c>
      <c r="D994" t="s">
        <v>1471</v>
      </c>
      <c r="E994">
        <v>10862569</v>
      </c>
      <c r="F994" t="s">
        <v>47</v>
      </c>
      <c r="G994">
        <v>3</v>
      </c>
      <c r="I994">
        <v>120.83</v>
      </c>
      <c r="J994">
        <v>2</v>
      </c>
      <c r="K994" t="s">
        <v>4886</v>
      </c>
      <c r="L994" t="s">
        <v>47</v>
      </c>
      <c r="M994" s="52" t="s">
        <v>59</v>
      </c>
    </row>
    <row r="995" spans="1:13" x14ac:dyDescent="0.3">
      <c r="A995" t="s">
        <v>1476</v>
      </c>
      <c r="B995">
        <v>23284506</v>
      </c>
      <c r="C995" t="s">
        <v>5405</v>
      </c>
      <c r="D995" t="s">
        <v>1476</v>
      </c>
      <c r="E995">
        <v>23284506</v>
      </c>
      <c r="F995" t="s">
        <v>47</v>
      </c>
      <c r="G995">
        <v>4</v>
      </c>
      <c r="H995" s="79">
        <v>300002</v>
      </c>
      <c r="I995">
        <v>120.83</v>
      </c>
      <c r="J995">
        <v>2</v>
      </c>
      <c r="K995" t="s">
        <v>61</v>
      </c>
      <c r="L995" t="s">
        <v>47</v>
      </c>
      <c r="M995" s="52" t="s">
        <v>59</v>
      </c>
    </row>
    <row r="996" spans="1:13" x14ac:dyDescent="0.3">
      <c r="A996" t="s">
        <v>1473</v>
      </c>
      <c r="B996">
        <v>10840929</v>
      </c>
      <c r="C996" t="s">
        <v>5406</v>
      </c>
      <c r="D996" t="s">
        <v>1473</v>
      </c>
      <c r="E996">
        <v>10840929</v>
      </c>
      <c r="F996" t="s">
        <v>47</v>
      </c>
      <c r="G996">
        <v>5</v>
      </c>
      <c r="I996">
        <v>137.5</v>
      </c>
      <c r="J996">
        <v>0</v>
      </c>
      <c r="K996" t="s">
        <v>77</v>
      </c>
      <c r="L996" t="s">
        <v>47</v>
      </c>
      <c r="M996" s="52" t="s">
        <v>59</v>
      </c>
    </row>
    <row r="997" spans="1:13" x14ac:dyDescent="0.3">
      <c r="A997" t="s">
        <v>1474</v>
      </c>
      <c r="B997">
        <v>23726377</v>
      </c>
      <c r="C997" t="s">
        <v>5407</v>
      </c>
      <c r="D997" t="s">
        <v>1474</v>
      </c>
      <c r="E997">
        <v>23726377</v>
      </c>
      <c r="F997" t="s">
        <v>47</v>
      </c>
      <c r="H997" s="79">
        <v>300003</v>
      </c>
      <c r="I997">
        <v>112.5</v>
      </c>
      <c r="J997">
        <v>0</v>
      </c>
      <c r="K997" t="s">
        <v>48</v>
      </c>
      <c r="L997" t="s">
        <v>47</v>
      </c>
      <c r="M997" s="52" t="s">
        <v>47</v>
      </c>
    </row>
    <row r="998" spans="1:13" x14ac:dyDescent="0.3">
      <c r="A998" t="s">
        <v>3484</v>
      </c>
      <c r="B998">
        <v>21010699</v>
      </c>
      <c r="C998" t="s">
        <v>3609</v>
      </c>
      <c r="D998" t="s">
        <v>3484</v>
      </c>
      <c r="E998">
        <v>21010699</v>
      </c>
      <c r="F998" t="s">
        <v>47</v>
      </c>
      <c r="G998">
        <v>0</v>
      </c>
      <c r="H998" s="79">
        <v>300003</v>
      </c>
      <c r="I998">
        <v>112.5</v>
      </c>
      <c r="J998">
        <v>0</v>
      </c>
      <c r="K998" t="s">
        <v>48</v>
      </c>
      <c r="L998" t="s">
        <v>47</v>
      </c>
      <c r="M998" s="52" t="s">
        <v>59</v>
      </c>
    </row>
    <row r="999" spans="1:13" x14ac:dyDescent="0.3">
      <c r="A999" t="s">
        <v>1477</v>
      </c>
      <c r="B999">
        <v>10851050</v>
      </c>
      <c r="C999" t="s">
        <v>5408</v>
      </c>
      <c r="D999" t="s">
        <v>1477</v>
      </c>
      <c r="E999">
        <v>10851050</v>
      </c>
      <c r="F999" t="s">
        <v>59</v>
      </c>
      <c r="G999">
        <v>2</v>
      </c>
      <c r="H999" s="79">
        <v>300003</v>
      </c>
      <c r="I999">
        <v>112.5</v>
      </c>
      <c r="J999">
        <v>1</v>
      </c>
      <c r="K999" t="s">
        <v>48</v>
      </c>
      <c r="L999" t="s">
        <v>59</v>
      </c>
      <c r="M999" s="52" t="s">
        <v>59</v>
      </c>
    </row>
    <row r="1000" spans="1:13" x14ac:dyDescent="0.3">
      <c r="A1000" t="s">
        <v>3485</v>
      </c>
      <c r="B1000">
        <v>21010086</v>
      </c>
      <c r="C1000" t="s">
        <v>3610</v>
      </c>
      <c r="D1000" t="s">
        <v>3485</v>
      </c>
      <c r="E1000">
        <v>21010086</v>
      </c>
      <c r="F1000" t="s">
        <v>47</v>
      </c>
      <c r="G1000">
        <v>0</v>
      </c>
      <c r="H1000" s="79">
        <v>300003</v>
      </c>
      <c r="I1000">
        <v>112.5</v>
      </c>
      <c r="J1000">
        <v>0</v>
      </c>
      <c r="K1000" t="s">
        <v>48</v>
      </c>
      <c r="L1000" t="s">
        <v>47</v>
      </c>
      <c r="M1000" s="52" t="s">
        <v>59</v>
      </c>
    </row>
    <row r="1001" spans="1:13" x14ac:dyDescent="0.3">
      <c r="A1001" t="s">
        <v>1480</v>
      </c>
      <c r="B1001">
        <v>11021210</v>
      </c>
      <c r="C1001" t="s">
        <v>5409</v>
      </c>
      <c r="D1001" t="s">
        <v>1480</v>
      </c>
      <c r="E1001">
        <v>11021210</v>
      </c>
      <c r="F1001" t="s">
        <v>47</v>
      </c>
      <c r="H1001" s="79">
        <v>300002</v>
      </c>
      <c r="I1001">
        <v>120.83</v>
      </c>
      <c r="J1001">
        <v>1</v>
      </c>
      <c r="K1001" t="s">
        <v>61</v>
      </c>
      <c r="L1001" t="s">
        <v>47</v>
      </c>
      <c r="M1001" s="52" t="s">
        <v>47</v>
      </c>
    </row>
    <row r="1002" spans="1:13" x14ac:dyDescent="0.3">
      <c r="A1002" t="s">
        <v>1481</v>
      </c>
      <c r="B1002">
        <v>21002720</v>
      </c>
      <c r="C1002" t="s">
        <v>5410</v>
      </c>
      <c r="D1002" t="s">
        <v>1481</v>
      </c>
      <c r="E1002">
        <v>21002720</v>
      </c>
      <c r="F1002" t="s">
        <v>47</v>
      </c>
      <c r="G1002">
        <v>0</v>
      </c>
      <c r="H1002" s="79">
        <v>300003</v>
      </c>
      <c r="I1002">
        <v>112.5</v>
      </c>
      <c r="J1002">
        <v>0</v>
      </c>
      <c r="K1002" t="s">
        <v>48</v>
      </c>
      <c r="L1002" t="s">
        <v>47</v>
      </c>
      <c r="M1002" s="52" t="s">
        <v>59</v>
      </c>
    </row>
    <row r="1003" spans="1:13" x14ac:dyDescent="0.3">
      <c r="A1003" t="s">
        <v>1483</v>
      </c>
      <c r="B1003">
        <v>10844079</v>
      </c>
      <c r="C1003" t="s">
        <v>1482</v>
      </c>
      <c r="D1003" t="s">
        <v>1483</v>
      </c>
      <c r="E1003">
        <v>10844079</v>
      </c>
      <c r="F1003" t="s">
        <v>59</v>
      </c>
      <c r="G1003">
        <v>0</v>
      </c>
      <c r="H1003" s="79">
        <v>300003</v>
      </c>
      <c r="I1003">
        <v>112.5</v>
      </c>
      <c r="J1003">
        <v>0</v>
      </c>
      <c r="K1003" t="s">
        <v>48</v>
      </c>
      <c r="L1003" t="s">
        <v>59</v>
      </c>
      <c r="M1003" s="52" t="s">
        <v>59</v>
      </c>
    </row>
    <row r="1004" spans="1:13" x14ac:dyDescent="0.3">
      <c r="A1004" t="s">
        <v>1484</v>
      </c>
      <c r="B1004">
        <v>23521835</v>
      </c>
      <c r="C1004" t="s">
        <v>5411</v>
      </c>
      <c r="D1004" t="s">
        <v>1484</v>
      </c>
      <c r="E1004">
        <v>23521835</v>
      </c>
      <c r="F1004" t="s">
        <v>47</v>
      </c>
      <c r="G1004">
        <v>3</v>
      </c>
      <c r="H1004" s="79">
        <v>300003</v>
      </c>
      <c r="I1004">
        <v>112.5</v>
      </c>
      <c r="J1004">
        <v>0</v>
      </c>
      <c r="K1004" t="s">
        <v>48</v>
      </c>
      <c r="L1004" t="s">
        <v>47</v>
      </c>
      <c r="M1004" s="52" t="s">
        <v>59</v>
      </c>
    </row>
    <row r="1005" spans="1:13" x14ac:dyDescent="0.3">
      <c r="A1005" t="s">
        <v>1486</v>
      </c>
      <c r="B1005">
        <v>23482875</v>
      </c>
      <c r="C1005" t="s">
        <v>1485</v>
      </c>
      <c r="D1005" t="s">
        <v>1486</v>
      </c>
      <c r="E1005">
        <v>23482875</v>
      </c>
      <c r="F1005" t="s">
        <v>47</v>
      </c>
      <c r="G1005">
        <v>0</v>
      </c>
      <c r="I1005">
        <v>129.16999999999999</v>
      </c>
      <c r="J1005">
        <v>3</v>
      </c>
      <c r="K1005" t="s">
        <v>86</v>
      </c>
      <c r="L1005" t="s">
        <v>47</v>
      </c>
      <c r="M1005" s="52" t="s">
        <v>59</v>
      </c>
    </row>
    <row r="1006" spans="1:13" x14ac:dyDescent="0.3">
      <c r="A1006" t="s">
        <v>4175</v>
      </c>
      <c r="B1006">
        <v>21006623</v>
      </c>
      <c r="C1006" t="s">
        <v>5412</v>
      </c>
      <c r="D1006" t="s">
        <v>4175</v>
      </c>
      <c r="E1006">
        <v>21006623</v>
      </c>
      <c r="F1006" t="s">
        <v>47</v>
      </c>
      <c r="G1006">
        <v>0</v>
      </c>
      <c r="H1006" s="79">
        <v>300003</v>
      </c>
      <c r="I1006">
        <v>112.5</v>
      </c>
      <c r="J1006">
        <v>0</v>
      </c>
      <c r="K1006" t="s">
        <v>48</v>
      </c>
      <c r="L1006" t="s">
        <v>47</v>
      </c>
      <c r="M1006" s="52" t="s">
        <v>59</v>
      </c>
    </row>
    <row r="1007" spans="1:13" x14ac:dyDescent="0.3">
      <c r="A1007" t="s">
        <v>4176</v>
      </c>
      <c r="B1007">
        <v>10849652</v>
      </c>
      <c r="C1007" t="s">
        <v>3741</v>
      </c>
      <c r="D1007" t="s">
        <v>4176</v>
      </c>
      <c r="E1007">
        <v>10849652</v>
      </c>
      <c r="F1007" t="s">
        <v>47</v>
      </c>
      <c r="I1007">
        <v>137.5</v>
      </c>
      <c r="J1007">
        <v>2</v>
      </c>
      <c r="K1007" t="s">
        <v>4885</v>
      </c>
      <c r="L1007" t="s">
        <v>47</v>
      </c>
      <c r="M1007" s="52" t="s">
        <v>47</v>
      </c>
    </row>
    <row r="1008" spans="1:13" x14ac:dyDescent="0.3">
      <c r="A1008" t="s">
        <v>1489</v>
      </c>
      <c r="B1008">
        <v>21004847</v>
      </c>
      <c r="C1008" t="s">
        <v>5413</v>
      </c>
      <c r="D1008" t="s">
        <v>1489</v>
      </c>
      <c r="E1008">
        <v>21004847</v>
      </c>
      <c r="F1008" t="s">
        <v>47</v>
      </c>
      <c r="G1008">
        <v>0</v>
      </c>
      <c r="H1008" s="79">
        <v>300003</v>
      </c>
      <c r="I1008">
        <v>112.5</v>
      </c>
      <c r="J1008">
        <v>0</v>
      </c>
      <c r="K1008" t="s">
        <v>48</v>
      </c>
      <c r="L1008" t="s">
        <v>47</v>
      </c>
      <c r="M1008" s="52" t="s">
        <v>59</v>
      </c>
    </row>
    <row r="1009" spans="1:13" x14ac:dyDescent="0.3">
      <c r="A1009" t="s">
        <v>1490</v>
      </c>
      <c r="B1009">
        <v>24005815</v>
      </c>
      <c r="C1009" t="s">
        <v>5414</v>
      </c>
      <c r="D1009" t="s">
        <v>1490</v>
      </c>
      <c r="E1009">
        <v>24005815</v>
      </c>
      <c r="F1009" t="s">
        <v>47</v>
      </c>
      <c r="G1009">
        <v>0</v>
      </c>
      <c r="H1009" s="79">
        <v>300002</v>
      </c>
      <c r="I1009">
        <v>120.83</v>
      </c>
      <c r="J1009">
        <v>0</v>
      </c>
      <c r="K1009" t="s">
        <v>61</v>
      </c>
      <c r="L1009" t="s">
        <v>47</v>
      </c>
      <c r="M1009" s="52" t="s">
        <v>59</v>
      </c>
    </row>
    <row r="1010" spans="1:13" x14ac:dyDescent="0.3">
      <c r="A1010" t="s">
        <v>1491</v>
      </c>
      <c r="B1010">
        <v>23045893</v>
      </c>
      <c r="C1010" t="s">
        <v>5415</v>
      </c>
      <c r="D1010" t="s">
        <v>1491</v>
      </c>
      <c r="E1010">
        <v>23045893</v>
      </c>
      <c r="F1010" t="s">
        <v>47</v>
      </c>
      <c r="G1010">
        <v>4</v>
      </c>
      <c r="I1010">
        <v>137.5</v>
      </c>
      <c r="J1010">
        <v>1</v>
      </c>
      <c r="K1010" t="s">
        <v>77</v>
      </c>
      <c r="L1010" t="s">
        <v>47</v>
      </c>
      <c r="M1010" s="52" t="s">
        <v>59</v>
      </c>
    </row>
    <row r="1011" spans="1:13" x14ac:dyDescent="0.3">
      <c r="A1011" t="s">
        <v>4177</v>
      </c>
      <c r="B1011">
        <v>21008655</v>
      </c>
      <c r="C1011" t="s">
        <v>3742</v>
      </c>
      <c r="D1011" t="s">
        <v>4177</v>
      </c>
      <c r="E1011">
        <v>21008655</v>
      </c>
      <c r="F1011" t="s">
        <v>47</v>
      </c>
      <c r="G1011">
        <v>0</v>
      </c>
      <c r="H1011" s="79">
        <v>300002</v>
      </c>
      <c r="I1011">
        <v>120.83</v>
      </c>
      <c r="J1011">
        <v>0</v>
      </c>
      <c r="K1011" t="s">
        <v>61</v>
      </c>
      <c r="L1011" t="s">
        <v>47</v>
      </c>
      <c r="M1011" s="52" t="s">
        <v>59</v>
      </c>
    </row>
    <row r="1012" spans="1:13" x14ac:dyDescent="0.3">
      <c r="A1012" t="s">
        <v>1492</v>
      </c>
      <c r="B1012">
        <v>10941619</v>
      </c>
      <c r="C1012" t="s">
        <v>5416</v>
      </c>
      <c r="D1012" t="s">
        <v>1492</v>
      </c>
      <c r="E1012">
        <v>10941619</v>
      </c>
      <c r="F1012" t="s">
        <v>47</v>
      </c>
      <c r="G1012">
        <v>7</v>
      </c>
      <c r="H1012" s="79">
        <v>300002</v>
      </c>
      <c r="I1012">
        <v>120.83</v>
      </c>
      <c r="J1012">
        <v>0</v>
      </c>
      <c r="K1012" t="s">
        <v>61</v>
      </c>
      <c r="L1012" t="s">
        <v>47</v>
      </c>
      <c r="M1012" s="52" t="s">
        <v>47</v>
      </c>
    </row>
    <row r="1013" spans="1:13" x14ac:dyDescent="0.3">
      <c r="A1013" t="s">
        <v>1494</v>
      </c>
      <c r="B1013">
        <v>12064164</v>
      </c>
      <c r="C1013" t="s">
        <v>1493</v>
      </c>
      <c r="D1013" t="s">
        <v>1494</v>
      </c>
      <c r="E1013">
        <v>12064164</v>
      </c>
      <c r="F1013" t="s">
        <v>47</v>
      </c>
      <c r="G1013">
        <v>0</v>
      </c>
      <c r="H1013" s="79">
        <v>300003</v>
      </c>
      <c r="I1013">
        <v>112.5</v>
      </c>
      <c r="J1013">
        <v>0</v>
      </c>
      <c r="K1013" t="s">
        <v>48</v>
      </c>
      <c r="L1013" t="s">
        <v>47</v>
      </c>
      <c r="M1013" s="52" t="s">
        <v>59</v>
      </c>
    </row>
    <row r="1014" spans="1:13" x14ac:dyDescent="0.3">
      <c r="A1014" t="s">
        <v>1496</v>
      </c>
      <c r="B1014">
        <v>10857927</v>
      </c>
      <c r="C1014" t="s">
        <v>1495</v>
      </c>
      <c r="D1014" t="s">
        <v>1496</v>
      </c>
      <c r="E1014">
        <v>10857927</v>
      </c>
      <c r="F1014" t="s">
        <v>47</v>
      </c>
      <c r="G1014">
        <v>2</v>
      </c>
      <c r="I1014">
        <v>120.83</v>
      </c>
      <c r="J1014">
        <v>1</v>
      </c>
      <c r="K1014" t="s">
        <v>70</v>
      </c>
      <c r="L1014" t="s">
        <v>47</v>
      </c>
      <c r="M1014" s="52" t="s">
        <v>59</v>
      </c>
    </row>
    <row r="1015" spans="1:13" x14ac:dyDescent="0.3">
      <c r="A1015" t="s">
        <v>1498</v>
      </c>
      <c r="B1015">
        <v>23779945</v>
      </c>
      <c r="C1015" t="s">
        <v>1497</v>
      </c>
      <c r="D1015" t="s">
        <v>1498</v>
      </c>
      <c r="E1015">
        <v>23779945</v>
      </c>
      <c r="F1015" t="s">
        <v>47</v>
      </c>
      <c r="G1015">
        <v>1</v>
      </c>
      <c r="H1015" s="79">
        <v>300003</v>
      </c>
      <c r="I1015">
        <v>112.5</v>
      </c>
      <c r="J1015">
        <v>0</v>
      </c>
      <c r="K1015" t="s">
        <v>48</v>
      </c>
      <c r="L1015" t="s">
        <v>47</v>
      </c>
      <c r="M1015" s="52" t="s">
        <v>59</v>
      </c>
    </row>
    <row r="1016" spans="1:13" x14ac:dyDescent="0.3">
      <c r="A1016" t="s">
        <v>3486</v>
      </c>
      <c r="B1016">
        <v>10924070</v>
      </c>
      <c r="C1016" t="s">
        <v>3611</v>
      </c>
      <c r="D1016" t="s">
        <v>3486</v>
      </c>
      <c r="E1016">
        <v>10924070</v>
      </c>
      <c r="F1016" t="s">
        <v>47</v>
      </c>
      <c r="G1016">
        <v>16</v>
      </c>
      <c r="H1016" s="79">
        <v>300003</v>
      </c>
      <c r="I1016">
        <v>112.5</v>
      </c>
      <c r="J1016">
        <v>0</v>
      </c>
      <c r="K1016" t="s">
        <v>48</v>
      </c>
      <c r="L1016" t="s">
        <v>47</v>
      </c>
      <c r="M1016" s="52" t="s">
        <v>59</v>
      </c>
    </row>
    <row r="1017" spans="1:13" x14ac:dyDescent="0.3">
      <c r="A1017" t="s">
        <v>1500</v>
      </c>
      <c r="B1017">
        <v>15323210</v>
      </c>
      <c r="C1017" t="s">
        <v>1499</v>
      </c>
      <c r="D1017" t="s">
        <v>1500</v>
      </c>
      <c r="E1017">
        <v>15323210</v>
      </c>
      <c r="F1017" t="s">
        <v>47</v>
      </c>
      <c r="G1017">
        <v>2</v>
      </c>
      <c r="H1017" s="79">
        <v>300003</v>
      </c>
      <c r="I1017">
        <v>112.5</v>
      </c>
      <c r="J1017">
        <v>0</v>
      </c>
      <c r="K1017" t="s">
        <v>48</v>
      </c>
      <c r="L1017" t="s">
        <v>47</v>
      </c>
      <c r="M1017" s="52" t="s">
        <v>59</v>
      </c>
    </row>
    <row r="1018" spans="1:13" x14ac:dyDescent="0.3">
      <c r="A1018" t="s">
        <v>1502</v>
      </c>
      <c r="B1018">
        <v>24371546</v>
      </c>
      <c r="C1018" t="s">
        <v>1501</v>
      </c>
      <c r="D1018" t="s">
        <v>1502</v>
      </c>
      <c r="E1018">
        <v>24371546</v>
      </c>
      <c r="F1018" t="s">
        <v>47</v>
      </c>
      <c r="G1018">
        <v>1</v>
      </c>
      <c r="H1018" s="79">
        <v>300003</v>
      </c>
      <c r="I1018">
        <v>112.5</v>
      </c>
      <c r="J1018">
        <v>2</v>
      </c>
      <c r="K1018" t="s">
        <v>48</v>
      </c>
      <c r="L1018" t="s">
        <v>47</v>
      </c>
      <c r="M1018" s="52" t="s">
        <v>59</v>
      </c>
    </row>
    <row r="1019" spans="1:13" x14ac:dyDescent="0.3">
      <c r="A1019" t="s">
        <v>1504</v>
      </c>
      <c r="B1019">
        <v>23001451</v>
      </c>
      <c r="C1019" t="s">
        <v>1503</v>
      </c>
      <c r="D1019" t="s">
        <v>1504</v>
      </c>
      <c r="E1019">
        <v>23001451</v>
      </c>
      <c r="F1019" t="s">
        <v>47</v>
      </c>
      <c r="G1019">
        <v>3</v>
      </c>
      <c r="I1019">
        <v>137.5</v>
      </c>
      <c r="J1019">
        <v>1</v>
      </c>
      <c r="K1019" t="s">
        <v>77</v>
      </c>
      <c r="L1019" t="s">
        <v>47</v>
      </c>
      <c r="M1019" s="52" t="s">
        <v>59</v>
      </c>
    </row>
    <row r="1020" spans="1:13" x14ac:dyDescent="0.3">
      <c r="A1020" t="s">
        <v>1507</v>
      </c>
      <c r="B1020">
        <v>10853072</v>
      </c>
      <c r="C1020" t="s">
        <v>1506</v>
      </c>
      <c r="D1020" t="s">
        <v>1507</v>
      </c>
      <c r="E1020">
        <v>10853072</v>
      </c>
      <c r="F1020" t="s">
        <v>47</v>
      </c>
      <c r="I1020">
        <v>129.75</v>
      </c>
      <c r="J1020">
        <v>0</v>
      </c>
      <c r="K1020" t="s">
        <v>86</v>
      </c>
      <c r="L1020" t="s">
        <v>47</v>
      </c>
      <c r="M1020" s="52" t="s">
        <v>47</v>
      </c>
    </row>
    <row r="1021" spans="1:13" x14ac:dyDescent="0.3">
      <c r="A1021" t="s">
        <v>1508</v>
      </c>
      <c r="B1021">
        <v>12264613</v>
      </c>
      <c r="C1021" t="s">
        <v>5417</v>
      </c>
      <c r="D1021" t="s">
        <v>1508</v>
      </c>
      <c r="E1021">
        <v>12264613</v>
      </c>
      <c r="F1021" t="s">
        <v>47</v>
      </c>
      <c r="G1021">
        <v>0</v>
      </c>
      <c r="H1021" s="79">
        <v>300003</v>
      </c>
      <c r="I1021">
        <v>112.5</v>
      </c>
      <c r="J1021">
        <v>0</v>
      </c>
      <c r="K1021" t="s">
        <v>48</v>
      </c>
      <c r="L1021" t="s">
        <v>47</v>
      </c>
      <c r="M1021" s="52" t="s">
        <v>59</v>
      </c>
    </row>
    <row r="1022" spans="1:13" x14ac:dyDescent="0.3">
      <c r="A1022" t="s">
        <v>1511</v>
      </c>
      <c r="B1022">
        <v>10842267</v>
      </c>
      <c r="C1022" t="s">
        <v>5418</v>
      </c>
      <c r="D1022" t="s">
        <v>1511</v>
      </c>
      <c r="E1022">
        <v>10842267</v>
      </c>
      <c r="F1022" t="s">
        <v>47</v>
      </c>
      <c r="G1022">
        <v>3</v>
      </c>
      <c r="I1022">
        <v>137.5</v>
      </c>
      <c r="J1022">
        <v>1</v>
      </c>
      <c r="K1022" t="s">
        <v>77</v>
      </c>
      <c r="L1022" t="s">
        <v>47</v>
      </c>
      <c r="M1022" s="52" t="s">
        <v>59</v>
      </c>
    </row>
    <row r="1023" spans="1:13" x14ac:dyDescent="0.3">
      <c r="A1023" t="s">
        <v>1513</v>
      </c>
      <c r="B1023">
        <v>10842740</v>
      </c>
      <c r="C1023" t="s">
        <v>1512</v>
      </c>
      <c r="D1023" t="s">
        <v>1513</v>
      </c>
      <c r="E1023">
        <v>10842740</v>
      </c>
      <c r="F1023" t="s">
        <v>47</v>
      </c>
      <c r="G1023">
        <v>0</v>
      </c>
      <c r="H1023" s="79">
        <v>300003</v>
      </c>
      <c r="I1023">
        <v>112.5</v>
      </c>
      <c r="J1023">
        <v>0</v>
      </c>
      <c r="K1023" t="s">
        <v>48</v>
      </c>
      <c r="L1023" t="s">
        <v>47</v>
      </c>
      <c r="M1023" s="52" t="s">
        <v>47</v>
      </c>
    </row>
    <row r="1024" spans="1:13" x14ac:dyDescent="0.3">
      <c r="A1024" t="s">
        <v>1516</v>
      </c>
      <c r="B1024">
        <v>23346540</v>
      </c>
      <c r="C1024" t="s">
        <v>3298</v>
      </c>
      <c r="D1024" t="s">
        <v>1516</v>
      </c>
      <c r="E1024">
        <v>23346540</v>
      </c>
      <c r="F1024" t="s">
        <v>47</v>
      </c>
      <c r="G1024">
        <v>1</v>
      </c>
      <c r="H1024" s="79">
        <v>300003</v>
      </c>
      <c r="I1024">
        <v>112.5</v>
      </c>
      <c r="J1024">
        <v>1</v>
      </c>
      <c r="K1024" t="s">
        <v>48</v>
      </c>
      <c r="L1024" t="s">
        <v>47</v>
      </c>
      <c r="M1024" s="52" t="s">
        <v>47</v>
      </c>
    </row>
    <row r="1025" spans="1:13" x14ac:dyDescent="0.3">
      <c r="A1025" t="s">
        <v>1518</v>
      </c>
      <c r="B1025">
        <v>23398835</v>
      </c>
      <c r="C1025" t="s">
        <v>1517</v>
      </c>
      <c r="D1025" t="s">
        <v>1518</v>
      </c>
      <c r="E1025">
        <v>23398835</v>
      </c>
      <c r="F1025" t="s">
        <v>47</v>
      </c>
      <c r="H1025" s="79">
        <v>300003</v>
      </c>
      <c r="I1025">
        <v>112.5</v>
      </c>
      <c r="J1025">
        <v>0</v>
      </c>
      <c r="K1025" t="s">
        <v>48</v>
      </c>
      <c r="L1025" t="s">
        <v>47</v>
      </c>
      <c r="M1025" s="52" t="s">
        <v>47</v>
      </c>
    </row>
    <row r="1026" spans="1:13" x14ac:dyDescent="0.3">
      <c r="A1026" t="s">
        <v>1521</v>
      </c>
      <c r="B1026">
        <v>23238755</v>
      </c>
      <c r="C1026" t="s">
        <v>5419</v>
      </c>
      <c r="D1026" t="s">
        <v>1521</v>
      </c>
      <c r="E1026">
        <v>23238755</v>
      </c>
      <c r="F1026" t="s">
        <v>47</v>
      </c>
      <c r="G1026">
        <v>2</v>
      </c>
      <c r="I1026">
        <v>112.5</v>
      </c>
      <c r="J1026">
        <v>1</v>
      </c>
      <c r="K1026" t="s">
        <v>4883</v>
      </c>
      <c r="L1026" t="s">
        <v>47</v>
      </c>
      <c r="M1026" s="52" t="s">
        <v>59</v>
      </c>
    </row>
    <row r="1027" spans="1:13" x14ac:dyDescent="0.3">
      <c r="A1027" s="97" t="s">
        <v>4178</v>
      </c>
      <c r="B1027">
        <v>21007462</v>
      </c>
      <c r="C1027" s="97" t="s">
        <v>3743</v>
      </c>
      <c r="D1027" s="97" t="s">
        <v>4178</v>
      </c>
      <c r="E1027">
        <v>21007462</v>
      </c>
      <c r="F1027" t="s">
        <v>47</v>
      </c>
      <c r="G1027">
        <v>1</v>
      </c>
      <c r="I1027">
        <v>112.5</v>
      </c>
      <c r="J1027">
        <v>1</v>
      </c>
      <c r="K1027" t="s">
        <v>204</v>
      </c>
      <c r="L1027" t="s">
        <v>47</v>
      </c>
      <c r="M1027" s="52" t="s">
        <v>59</v>
      </c>
    </row>
    <row r="1028" spans="1:13" x14ac:dyDescent="0.3">
      <c r="A1028" t="s">
        <v>1522</v>
      </c>
      <c r="B1028">
        <v>11025390</v>
      </c>
      <c r="C1028" t="s">
        <v>5420</v>
      </c>
      <c r="D1028" t="s">
        <v>1522</v>
      </c>
      <c r="E1028">
        <v>11025390</v>
      </c>
      <c r="F1028" t="s">
        <v>59</v>
      </c>
      <c r="G1028">
        <v>2</v>
      </c>
      <c r="H1028" s="79">
        <v>300002</v>
      </c>
      <c r="I1028">
        <v>120.83</v>
      </c>
      <c r="J1028">
        <v>0</v>
      </c>
      <c r="K1028" t="s">
        <v>61</v>
      </c>
      <c r="L1028" t="s">
        <v>59</v>
      </c>
      <c r="M1028" s="52" t="s">
        <v>59</v>
      </c>
    </row>
    <row r="1029" spans="1:13" x14ac:dyDescent="0.3">
      <c r="A1029" t="s">
        <v>1523</v>
      </c>
      <c r="B1029">
        <v>21005876</v>
      </c>
      <c r="C1029" t="s">
        <v>3301</v>
      </c>
      <c r="D1029" t="s">
        <v>1523</v>
      </c>
      <c r="E1029">
        <v>21005876</v>
      </c>
      <c r="F1029" t="s">
        <v>47</v>
      </c>
      <c r="G1029">
        <v>0</v>
      </c>
      <c r="H1029" s="79">
        <v>300002</v>
      </c>
      <c r="I1029">
        <v>120.83</v>
      </c>
      <c r="J1029">
        <v>0</v>
      </c>
      <c r="K1029" t="s">
        <v>61</v>
      </c>
      <c r="L1029" t="s">
        <v>47</v>
      </c>
      <c r="M1029" s="52" t="s">
        <v>59</v>
      </c>
    </row>
    <row r="1030" spans="1:13" x14ac:dyDescent="0.3">
      <c r="A1030" t="s">
        <v>1525</v>
      </c>
      <c r="B1030">
        <v>23054553</v>
      </c>
      <c r="C1030" t="s">
        <v>1524</v>
      </c>
      <c r="D1030" t="s">
        <v>1525</v>
      </c>
      <c r="E1030">
        <v>23054553</v>
      </c>
      <c r="F1030" t="s">
        <v>47</v>
      </c>
      <c r="G1030">
        <v>6</v>
      </c>
      <c r="H1030" s="79">
        <v>300002</v>
      </c>
      <c r="I1030">
        <v>120.83</v>
      </c>
      <c r="J1030">
        <v>0</v>
      </c>
      <c r="K1030" t="s">
        <v>61</v>
      </c>
      <c r="L1030" t="s">
        <v>47</v>
      </c>
      <c r="M1030" s="52" t="s">
        <v>47</v>
      </c>
    </row>
    <row r="1031" spans="1:13" x14ac:dyDescent="0.3">
      <c r="A1031" t="s">
        <v>1526</v>
      </c>
      <c r="B1031">
        <v>23010231</v>
      </c>
      <c r="C1031" t="s">
        <v>5421</v>
      </c>
      <c r="D1031" t="s">
        <v>1526</v>
      </c>
      <c r="E1031">
        <v>23010231</v>
      </c>
      <c r="F1031" t="s">
        <v>47</v>
      </c>
      <c r="H1031" s="79">
        <v>300003</v>
      </c>
      <c r="I1031">
        <v>112.5</v>
      </c>
      <c r="J1031">
        <v>0</v>
      </c>
      <c r="K1031" t="s">
        <v>48</v>
      </c>
      <c r="L1031" t="s">
        <v>47</v>
      </c>
      <c r="M1031" s="52" t="s">
        <v>47</v>
      </c>
    </row>
    <row r="1032" spans="1:13" x14ac:dyDescent="0.3">
      <c r="A1032" t="s">
        <v>1527</v>
      </c>
      <c r="B1032">
        <v>23385127</v>
      </c>
      <c r="C1032" t="s">
        <v>5422</v>
      </c>
      <c r="D1032" t="s">
        <v>1527</v>
      </c>
      <c r="E1032">
        <v>23385127</v>
      </c>
      <c r="F1032" t="s">
        <v>47</v>
      </c>
      <c r="H1032" s="79">
        <v>300003</v>
      </c>
      <c r="I1032">
        <v>112.5</v>
      </c>
      <c r="J1032">
        <v>1</v>
      </c>
      <c r="K1032" t="s">
        <v>48</v>
      </c>
      <c r="L1032" t="s">
        <v>47</v>
      </c>
      <c r="M1032" s="52" t="s">
        <v>47</v>
      </c>
    </row>
    <row r="1033" spans="1:13" x14ac:dyDescent="0.3">
      <c r="A1033" t="s">
        <v>1528</v>
      </c>
      <c r="B1033">
        <v>24125591</v>
      </c>
      <c r="C1033" t="s">
        <v>3302</v>
      </c>
      <c r="D1033" t="s">
        <v>1528</v>
      </c>
      <c r="E1033">
        <v>24125591</v>
      </c>
      <c r="F1033" t="s">
        <v>47</v>
      </c>
      <c r="G1033">
        <v>1</v>
      </c>
      <c r="H1033" s="79">
        <v>300003</v>
      </c>
      <c r="I1033">
        <v>112.5</v>
      </c>
      <c r="J1033">
        <v>1</v>
      </c>
      <c r="K1033" t="s">
        <v>48</v>
      </c>
      <c r="L1033" t="s">
        <v>47</v>
      </c>
      <c r="M1033" s="52" t="s">
        <v>47</v>
      </c>
    </row>
    <row r="1034" spans="1:13" x14ac:dyDescent="0.3">
      <c r="A1034" t="s">
        <v>1531</v>
      </c>
      <c r="B1034">
        <v>23932024</v>
      </c>
      <c r="C1034" t="s">
        <v>5423</v>
      </c>
      <c r="D1034" t="s">
        <v>1531</v>
      </c>
      <c r="E1034">
        <v>23932024</v>
      </c>
      <c r="F1034" t="s">
        <v>47</v>
      </c>
      <c r="G1034">
        <v>0</v>
      </c>
      <c r="H1034" s="79">
        <v>300002</v>
      </c>
      <c r="I1034">
        <v>120.83</v>
      </c>
      <c r="J1034">
        <v>0</v>
      </c>
      <c r="K1034" t="s">
        <v>61</v>
      </c>
      <c r="L1034" t="s">
        <v>47</v>
      </c>
      <c r="M1034" s="52" t="s">
        <v>59</v>
      </c>
    </row>
    <row r="1035" spans="1:13" x14ac:dyDescent="0.3">
      <c r="A1035" t="s">
        <v>1533</v>
      </c>
      <c r="B1035">
        <v>10969879</v>
      </c>
      <c r="C1035" t="s">
        <v>1532</v>
      </c>
      <c r="D1035" t="s">
        <v>1533</v>
      </c>
      <c r="E1035">
        <v>10969879</v>
      </c>
      <c r="F1035" t="s">
        <v>47</v>
      </c>
      <c r="G1035">
        <v>4</v>
      </c>
      <c r="H1035" s="79">
        <v>300003</v>
      </c>
      <c r="I1035">
        <v>112.5</v>
      </c>
      <c r="J1035">
        <v>0</v>
      </c>
      <c r="K1035" t="s">
        <v>48</v>
      </c>
      <c r="L1035" t="s">
        <v>47</v>
      </c>
      <c r="M1035" s="52" t="s">
        <v>59</v>
      </c>
    </row>
    <row r="1036" spans="1:13" x14ac:dyDescent="0.3">
      <c r="A1036" s="97" t="s">
        <v>1535</v>
      </c>
      <c r="B1036">
        <v>15108070</v>
      </c>
      <c r="C1036" s="97" t="s">
        <v>1534</v>
      </c>
      <c r="D1036" s="97" t="s">
        <v>1535</v>
      </c>
      <c r="E1036">
        <v>15108070</v>
      </c>
      <c r="F1036" t="s">
        <v>47</v>
      </c>
      <c r="G1036">
        <v>1</v>
      </c>
      <c r="I1036">
        <v>129.16999999999999</v>
      </c>
      <c r="J1036">
        <v>1</v>
      </c>
      <c r="K1036" t="s">
        <v>86</v>
      </c>
      <c r="L1036" t="s">
        <v>47</v>
      </c>
      <c r="M1036" s="52" t="s">
        <v>59</v>
      </c>
    </row>
    <row r="1037" spans="1:13" x14ac:dyDescent="0.3">
      <c r="A1037" t="s">
        <v>3487</v>
      </c>
      <c r="B1037">
        <v>21010237</v>
      </c>
      <c r="C1037" t="s">
        <v>3612</v>
      </c>
      <c r="D1037" t="s">
        <v>3487</v>
      </c>
      <c r="E1037">
        <v>21010237</v>
      </c>
      <c r="F1037" t="s">
        <v>47</v>
      </c>
      <c r="G1037">
        <v>0</v>
      </c>
      <c r="H1037" s="79">
        <v>300002</v>
      </c>
      <c r="I1037">
        <v>120.83</v>
      </c>
      <c r="J1037">
        <v>0</v>
      </c>
      <c r="K1037" t="s">
        <v>61</v>
      </c>
      <c r="L1037" t="s">
        <v>47</v>
      </c>
      <c r="M1037" s="52" t="s">
        <v>59</v>
      </c>
    </row>
    <row r="1038" spans="1:13" x14ac:dyDescent="0.3">
      <c r="A1038" t="s">
        <v>1536</v>
      </c>
      <c r="B1038">
        <v>11013897</v>
      </c>
      <c r="C1038" t="s">
        <v>5424</v>
      </c>
      <c r="D1038" t="s">
        <v>1536</v>
      </c>
      <c r="E1038">
        <v>11013897</v>
      </c>
      <c r="F1038" t="s">
        <v>47</v>
      </c>
      <c r="H1038" s="79">
        <v>300002</v>
      </c>
      <c r="I1038">
        <v>120.83</v>
      </c>
      <c r="J1038">
        <v>0</v>
      </c>
      <c r="K1038" t="s">
        <v>61</v>
      </c>
      <c r="L1038" t="s">
        <v>47</v>
      </c>
      <c r="M1038" s="52" t="s">
        <v>47</v>
      </c>
    </row>
    <row r="1039" spans="1:13" x14ac:dyDescent="0.3">
      <c r="A1039" t="s">
        <v>1538</v>
      </c>
      <c r="B1039">
        <v>23009292</v>
      </c>
      <c r="C1039" t="s">
        <v>1537</v>
      </c>
      <c r="D1039" t="s">
        <v>1538</v>
      </c>
      <c r="E1039">
        <v>23009292</v>
      </c>
      <c r="F1039" t="s">
        <v>47</v>
      </c>
      <c r="G1039">
        <v>3</v>
      </c>
      <c r="I1039">
        <v>129.16999999999999</v>
      </c>
      <c r="J1039">
        <v>0</v>
      </c>
      <c r="K1039" t="s">
        <v>86</v>
      </c>
      <c r="L1039" t="s">
        <v>47</v>
      </c>
      <c r="M1039" s="52" t="s">
        <v>59</v>
      </c>
    </row>
    <row r="1040" spans="1:13" x14ac:dyDescent="0.3">
      <c r="A1040" t="s">
        <v>1539</v>
      </c>
      <c r="B1040">
        <v>23477018</v>
      </c>
      <c r="C1040" t="s">
        <v>5425</v>
      </c>
      <c r="D1040" t="s">
        <v>1539</v>
      </c>
      <c r="E1040">
        <v>23477018</v>
      </c>
      <c r="F1040" t="s">
        <v>47</v>
      </c>
      <c r="I1040">
        <v>129.16999999999999</v>
      </c>
      <c r="J1040">
        <v>1</v>
      </c>
      <c r="K1040" t="s">
        <v>86</v>
      </c>
      <c r="L1040" t="s">
        <v>47</v>
      </c>
      <c r="M1040" s="52" t="s">
        <v>47</v>
      </c>
    </row>
    <row r="1041" spans="1:13" x14ac:dyDescent="0.3">
      <c r="A1041" t="s">
        <v>1540</v>
      </c>
      <c r="B1041">
        <v>10839986</v>
      </c>
      <c r="C1041" t="s">
        <v>5426</v>
      </c>
      <c r="D1041" t="s">
        <v>1540</v>
      </c>
      <c r="E1041">
        <v>10839986</v>
      </c>
      <c r="F1041" t="s">
        <v>47</v>
      </c>
      <c r="G1041">
        <v>10</v>
      </c>
      <c r="H1041" s="79">
        <v>300003</v>
      </c>
      <c r="I1041">
        <v>112.5</v>
      </c>
      <c r="J1041">
        <v>2</v>
      </c>
      <c r="K1041" t="s">
        <v>48</v>
      </c>
      <c r="L1041" t="s">
        <v>47</v>
      </c>
      <c r="M1041" s="52" t="s">
        <v>47</v>
      </c>
    </row>
    <row r="1042" spans="1:13" x14ac:dyDescent="0.3">
      <c r="A1042" t="s">
        <v>1542</v>
      </c>
      <c r="B1042">
        <v>23004870</v>
      </c>
      <c r="C1042" t="s">
        <v>1541</v>
      </c>
      <c r="D1042" t="s">
        <v>1542</v>
      </c>
      <c r="E1042">
        <v>23004870</v>
      </c>
      <c r="F1042" t="s">
        <v>47</v>
      </c>
      <c r="H1042" s="79">
        <v>300003</v>
      </c>
      <c r="I1042">
        <v>112.5</v>
      </c>
      <c r="J1042">
        <v>2</v>
      </c>
      <c r="K1042" t="s">
        <v>48</v>
      </c>
      <c r="L1042" t="s">
        <v>47</v>
      </c>
      <c r="M1042" s="52" t="s">
        <v>47</v>
      </c>
    </row>
    <row r="1043" spans="1:13" x14ac:dyDescent="0.3">
      <c r="A1043" t="s">
        <v>1544</v>
      </c>
      <c r="B1043">
        <v>23607339</v>
      </c>
      <c r="C1043" t="s">
        <v>5427</v>
      </c>
      <c r="D1043" t="s">
        <v>1544</v>
      </c>
      <c r="E1043">
        <v>23607339</v>
      </c>
      <c r="F1043" t="s">
        <v>47</v>
      </c>
      <c r="H1043" s="79">
        <v>300003</v>
      </c>
      <c r="I1043">
        <v>112.5</v>
      </c>
      <c r="J1043">
        <v>0</v>
      </c>
      <c r="K1043" t="s">
        <v>48</v>
      </c>
      <c r="L1043" t="s">
        <v>47</v>
      </c>
      <c r="M1043" s="52" t="s">
        <v>47</v>
      </c>
    </row>
    <row r="1044" spans="1:13" x14ac:dyDescent="0.3">
      <c r="A1044" t="s">
        <v>1547</v>
      </c>
      <c r="B1044">
        <v>23466971</v>
      </c>
      <c r="C1044" t="s">
        <v>1546</v>
      </c>
      <c r="D1044" t="s">
        <v>1547</v>
      </c>
      <c r="E1044">
        <v>23466971</v>
      </c>
      <c r="F1044" t="s">
        <v>47</v>
      </c>
      <c r="G1044">
        <v>3</v>
      </c>
      <c r="I1044">
        <v>129.16999999999999</v>
      </c>
      <c r="J1044">
        <v>1</v>
      </c>
      <c r="K1044" t="s">
        <v>86</v>
      </c>
      <c r="L1044" t="s">
        <v>47</v>
      </c>
      <c r="M1044" s="52" t="s">
        <v>59</v>
      </c>
    </row>
    <row r="1045" spans="1:13" x14ac:dyDescent="0.3">
      <c r="A1045" t="s">
        <v>1548</v>
      </c>
      <c r="B1045">
        <v>10838113</v>
      </c>
      <c r="C1045" t="s">
        <v>5428</v>
      </c>
      <c r="D1045" t="s">
        <v>1548</v>
      </c>
      <c r="E1045">
        <v>10838113</v>
      </c>
      <c r="F1045" t="s">
        <v>59</v>
      </c>
      <c r="G1045">
        <v>1</v>
      </c>
      <c r="H1045" s="79">
        <v>300003</v>
      </c>
      <c r="I1045">
        <v>112.5</v>
      </c>
      <c r="J1045">
        <v>0</v>
      </c>
      <c r="K1045" t="s">
        <v>48</v>
      </c>
      <c r="L1045" t="s">
        <v>59</v>
      </c>
      <c r="M1045" s="52" t="s">
        <v>59</v>
      </c>
    </row>
    <row r="1046" spans="1:13" x14ac:dyDescent="0.3">
      <c r="A1046" t="s">
        <v>4179</v>
      </c>
      <c r="B1046">
        <v>23605810</v>
      </c>
      <c r="C1046" t="s">
        <v>5429</v>
      </c>
      <c r="D1046" t="s">
        <v>4179</v>
      </c>
      <c r="E1046">
        <v>23605810</v>
      </c>
      <c r="F1046" t="s">
        <v>47</v>
      </c>
      <c r="G1046">
        <v>2</v>
      </c>
      <c r="H1046" s="79">
        <v>300002</v>
      </c>
      <c r="I1046">
        <v>120.83</v>
      </c>
      <c r="J1046">
        <v>0</v>
      </c>
      <c r="K1046" t="s">
        <v>61</v>
      </c>
      <c r="L1046" t="s">
        <v>47</v>
      </c>
      <c r="M1046" s="52" t="s">
        <v>59</v>
      </c>
    </row>
    <row r="1047" spans="1:13" x14ac:dyDescent="0.3">
      <c r="A1047" t="s">
        <v>1550</v>
      </c>
      <c r="B1047">
        <v>23489589</v>
      </c>
      <c r="C1047" t="s">
        <v>1549</v>
      </c>
      <c r="D1047" t="s">
        <v>1550</v>
      </c>
      <c r="E1047">
        <v>23489589</v>
      </c>
      <c r="F1047" t="s">
        <v>59</v>
      </c>
      <c r="G1047">
        <v>0</v>
      </c>
      <c r="H1047" s="79">
        <v>300001</v>
      </c>
      <c r="I1047">
        <v>129.16999999999999</v>
      </c>
      <c r="J1047">
        <v>1</v>
      </c>
      <c r="K1047" t="s">
        <v>118</v>
      </c>
      <c r="L1047" t="s">
        <v>59</v>
      </c>
      <c r="M1047" s="52" t="s">
        <v>59</v>
      </c>
    </row>
    <row r="1048" spans="1:13" x14ac:dyDescent="0.3">
      <c r="A1048" t="s">
        <v>1552</v>
      </c>
      <c r="B1048">
        <v>23856805</v>
      </c>
      <c r="C1048" t="s">
        <v>1551</v>
      </c>
      <c r="D1048" t="s">
        <v>1552</v>
      </c>
      <c r="E1048">
        <v>23856805</v>
      </c>
      <c r="F1048" t="s">
        <v>47</v>
      </c>
      <c r="H1048" s="79">
        <v>300003</v>
      </c>
      <c r="I1048">
        <v>112.5</v>
      </c>
      <c r="J1048">
        <v>0</v>
      </c>
      <c r="K1048" t="s">
        <v>48</v>
      </c>
      <c r="L1048" t="s">
        <v>47</v>
      </c>
      <c r="M1048" s="52" t="s">
        <v>47</v>
      </c>
    </row>
    <row r="1049" spans="1:13" x14ac:dyDescent="0.3">
      <c r="A1049" t="s">
        <v>1554</v>
      </c>
      <c r="B1049">
        <v>10850218</v>
      </c>
      <c r="C1049" t="s">
        <v>1553</v>
      </c>
      <c r="D1049" t="s">
        <v>1554</v>
      </c>
      <c r="E1049">
        <v>10850218</v>
      </c>
      <c r="F1049" t="s">
        <v>47</v>
      </c>
      <c r="G1049">
        <v>1</v>
      </c>
      <c r="I1049">
        <v>137.5</v>
      </c>
      <c r="J1049">
        <v>0</v>
      </c>
      <c r="K1049" t="s">
        <v>77</v>
      </c>
      <c r="L1049" t="s">
        <v>47</v>
      </c>
      <c r="M1049" s="52" t="s">
        <v>47</v>
      </c>
    </row>
    <row r="1050" spans="1:13" x14ac:dyDescent="0.3">
      <c r="A1050" t="s">
        <v>1556</v>
      </c>
      <c r="B1050">
        <v>10850518</v>
      </c>
      <c r="C1050" t="s">
        <v>1555</v>
      </c>
      <c r="D1050" t="s">
        <v>1556</v>
      </c>
      <c r="E1050">
        <v>10850518</v>
      </c>
      <c r="F1050" t="s">
        <v>47</v>
      </c>
      <c r="G1050">
        <v>3</v>
      </c>
      <c r="H1050" s="79">
        <v>300002</v>
      </c>
      <c r="I1050">
        <v>120.83</v>
      </c>
      <c r="J1050">
        <v>0</v>
      </c>
      <c r="K1050" t="s">
        <v>61</v>
      </c>
      <c r="L1050" t="s">
        <v>47</v>
      </c>
      <c r="M1050" s="52" t="s">
        <v>47</v>
      </c>
    </row>
    <row r="1051" spans="1:13" x14ac:dyDescent="0.3">
      <c r="A1051" t="s">
        <v>1557</v>
      </c>
      <c r="B1051">
        <v>10851045</v>
      </c>
      <c r="C1051" t="s">
        <v>5430</v>
      </c>
      <c r="D1051" t="s">
        <v>1557</v>
      </c>
      <c r="E1051">
        <v>10851045</v>
      </c>
      <c r="F1051" t="s">
        <v>47</v>
      </c>
      <c r="G1051">
        <v>0</v>
      </c>
      <c r="H1051" s="79">
        <v>300003</v>
      </c>
      <c r="I1051">
        <v>112.5</v>
      </c>
      <c r="J1051">
        <v>0</v>
      </c>
      <c r="K1051" t="s">
        <v>48</v>
      </c>
      <c r="L1051" t="s">
        <v>47</v>
      </c>
      <c r="M1051" s="52" t="s">
        <v>59</v>
      </c>
    </row>
    <row r="1052" spans="1:13" x14ac:dyDescent="0.3">
      <c r="A1052" t="s">
        <v>1561</v>
      </c>
      <c r="B1052">
        <v>10839666</v>
      </c>
      <c r="C1052" t="s">
        <v>1560</v>
      </c>
      <c r="D1052" t="s">
        <v>1561</v>
      </c>
      <c r="E1052">
        <v>10839666</v>
      </c>
      <c r="F1052" t="s">
        <v>47</v>
      </c>
      <c r="G1052">
        <v>0</v>
      </c>
      <c r="H1052" s="79">
        <v>300003</v>
      </c>
      <c r="I1052">
        <v>112.5</v>
      </c>
      <c r="J1052">
        <v>0</v>
      </c>
      <c r="K1052" t="s">
        <v>48</v>
      </c>
      <c r="L1052" t="s">
        <v>47</v>
      </c>
      <c r="M1052" s="52" t="s">
        <v>47</v>
      </c>
    </row>
    <row r="1053" spans="1:13" x14ac:dyDescent="0.3">
      <c r="A1053" t="s">
        <v>1562</v>
      </c>
      <c r="B1053">
        <v>23948264</v>
      </c>
      <c r="C1053" t="s">
        <v>5431</v>
      </c>
      <c r="D1053" t="s">
        <v>1562</v>
      </c>
      <c r="E1053">
        <v>23948264</v>
      </c>
      <c r="F1053" t="s">
        <v>47</v>
      </c>
      <c r="G1053">
        <v>0</v>
      </c>
      <c r="H1053" s="79">
        <v>300003</v>
      </c>
      <c r="I1053">
        <v>112.5</v>
      </c>
      <c r="J1053">
        <v>1</v>
      </c>
      <c r="K1053" t="s">
        <v>48</v>
      </c>
      <c r="L1053" t="s">
        <v>47</v>
      </c>
      <c r="M1053" s="52" t="s">
        <v>59</v>
      </c>
    </row>
    <row r="1054" spans="1:13" x14ac:dyDescent="0.3">
      <c r="A1054" t="s">
        <v>1563</v>
      </c>
      <c r="B1054">
        <v>21003008</v>
      </c>
      <c r="C1054" t="s">
        <v>5432</v>
      </c>
      <c r="D1054" t="s">
        <v>1563</v>
      </c>
      <c r="E1054">
        <v>21003008</v>
      </c>
      <c r="F1054" t="s">
        <v>47</v>
      </c>
      <c r="G1054">
        <v>0</v>
      </c>
      <c r="H1054" s="79">
        <v>300003</v>
      </c>
      <c r="I1054">
        <v>112.5</v>
      </c>
      <c r="J1054">
        <v>0</v>
      </c>
      <c r="K1054" t="s">
        <v>48</v>
      </c>
      <c r="L1054" t="s">
        <v>47</v>
      </c>
      <c r="M1054" s="52" t="s">
        <v>59</v>
      </c>
    </row>
    <row r="1055" spans="1:13" x14ac:dyDescent="0.3">
      <c r="A1055" t="s">
        <v>1564</v>
      </c>
      <c r="B1055">
        <v>15094838</v>
      </c>
      <c r="C1055" t="s">
        <v>5433</v>
      </c>
      <c r="D1055" t="s">
        <v>1564</v>
      </c>
      <c r="E1055">
        <v>15094838</v>
      </c>
      <c r="F1055" t="s">
        <v>47</v>
      </c>
      <c r="G1055">
        <v>0</v>
      </c>
      <c r="H1055" s="79">
        <v>300003</v>
      </c>
      <c r="I1055">
        <v>112.5</v>
      </c>
      <c r="J1055">
        <v>0</v>
      </c>
      <c r="K1055" t="s">
        <v>48</v>
      </c>
      <c r="L1055" t="s">
        <v>47</v>
      </c>
      <c r="M1055" s="52" t="s">
        <v>47</v>
      </c>
    </row>
    <row r="1056" spans="1:13" x14ac:dyDescent="0.3">
      <c r="A1056" t="s">
        <v>1565</v>
      </c>
      <c r="B1056">
        <v>23047929</v>
      </c>
      <c r="C1056" t="s">
        <v>5434</v>
      </c>
      <c r="D1056" t="s">
        <v>1565</v>
      </c>
      <c r="E1056">
        <v>23047929</v>
      </c>
      <c r="F1056" t="s">
        <v>47</v>
      </c>
      <c r="H1056" s="79">
        <v>300003</v>
      </c>
      <c r="I1056">
        <v>112.5</v>
      </c>
      <c r="J1056">
        <v>0</v>
      </c>
      <c r="K1056" t="s">
        <v>48</v>
      </c>
      <c r="L1056" t="s">
        <v>47</v>
      </c>
      <c r="M1056" s="52" t="s">
        <v>47</v>
      </c>
    </row>
    <row r="1057" spans="1:13" x14ac:dyDescent="0.3">
      <c r="A1057" t="s">
        <v>1567</v>
      </c>
      <c r="B1057">
        <v>21002180</v>
      </c>
      <c r="C1057" t="s">
        <v>1566</v>
      </c>
      <c r="D1057" t="s">
        <v>1567</v>
      </c>
      <c r="E1057">
        <v>21002180</v>
      </c>
      <c r="F1057" t="s">
        <v>47</v>
      </c>
      <c r="G1057">
        <v>0</v>
      </c>
      <c r="H1057" s="79">
        <v>300002</v>
      </c>
      <c r="I1057">
        <v>120.83</v>
      </c>
      <c r="J1057">
        <v>0</v>
      </c>
      <c r="K1057" t="s">
        <v>61</v>
      </c>
      <c r="L1057" t="s">
        <v>47</v>
      </c>
      <c r="M1057" s="52" t="s">
        <v>59</v>
      </c>
    </row>
    <row r="1058" spans="1:13" x14ac:dyDescent="0.3">
      <c r="A1058" t="s">
        <v>1568</v>
      </c>
      <c r="B1058">
        <v>23848773</v>
      </c>
      <c r="C1058" t="s">
        <v>5435</v>
      </c>
      <c r="D1058" t="s">
        <v>1568</v>
      </c>
      <c r="E1058">
        <v>23848773</v>
      </c>
      <c r="F1058" t="s">
        <v>47</v>
      </c>
      <c r="G1058">
        <v>0</v>
      </c>
      <c r="H1058" s="79">
        <v>300002</v>
      </c>
      <c r="I1058">
        <v>120.83</v>
      </c>
      <c r="J1058">
        <v>1</v>
      </c>
      <c r="K1058" t="s">
        <v>61</v>
      </c>
      <c r="L1058" t="s">
        <v>47</v>
      </c>
      <c r="M1058" s="52" t="s">
        <v>59</v>
      </c>
    </row>
    <row r="1059" spans="1:13" x14ac:dyDescent="0.3">
      <c r="A1059" t="s">
        <v>4180</v>
      </c>
      <c r="B1059">
        <v>10944894</v>
      </c>
      <c r="C1059" t="s">
        <v>5436</v>
      </c>
      <c r="D1059" t="s">
        <v>4180</v>
      </c>
      <c r="E1059">
        <v>10944894</v>
      </c>
      <c r="F1059" t="s">
        <v>47</v>
      </c>
      <c r="I1059">
        <v>137.5</v>
      </c>
      <c r="J1059">
        <v>2</v>
      </c>
      <c r="K1059" t="s">
        <v>4885</v>
      </c>
      <c r="L1059" t="s">
        <v>47</v>
      </c>
      <c r="M1059" s="52" t="s">
        <v>59</v>
      </c>
    </row>
    <row r="1060" spans="1:13" x14ac:dyDescent="0.3">
      <c r="A1060" t="s">
        <v>1569</v>
      </c>
      <c r="B1060">
        <v>23597069</v>
      </c>
      <c r="C1060" t="s">
        <v>5437</v>
      </c>
      <c r="D1060" t="s">
        <v>1569</v>
      </c>
      <c r="E1060">
        <v>23597069</v>
      </c>
      <c r="F1060" t="s">
        <v>47</v>
      </c>
      <c r="G1060">
        <v>0</v>
      </c>
      <c r="I1060">
        <v>120.83</v>
      </c>
      <c r="J1060">
        <v>1</v>
      </c>
      <c r="K1060" t="s">
        <v>70</v>
      </c>
      <c r="L1060" t="s">
        <v>47</v>
      </c>
      <c r="M1060" s="52" t="s">
        <v>59</v>
      </c>
    </row>
    <row r="1061" spans="1:13" x14ac:dyDescent="0.3">
      <c r="A1061" t="s">
        <v>1570</v>
      </c>
      <c r="B1061">
        <v>23859201</v>
      </c>
      <c r="C1061" t="s">
        <v>5438</v>
      </c>
      <c r="D1061" t="s">
        <v>1570</v>
      </c>
      <c r="E1061">
        <v>23859201</v>
      </c>
      <c r="F1061" t="s">
        <v>47</v>
      </c>
      <c r="H1061" s="79">
        <v>300003</v>
      </c>
      <c r="I1061">
        <v>112.5</v>
      </c>
      <c r="J1061">
        <v>0</v>
      </c>
      <c r="K1061" t="s">
        <v>48</v>
      </c>
      <c r="L1061" t="s">
        <v>47</v>
      </c>
      <c r="M1061" s="52" t="s">
        <v>47</v>
      </c>
    </row>
    <row r="1062" spans="1:13" x14ac:dyDescent="0.3">
      <c r="A1062" t="s">
        <v>1571</v>
      </c>
      <c r="B1062">
        <v>15270428</v>
      </c>
      <c r="C1062" t="s">
        <v>5439</v>
      </c>
      <c r="D1062" t="s">
        <v>1571</v>
      </c>
      <c r="E1062">
        <v>15270428</v>
      </c>
      <c r="F1062" t="s">
        <v>47</v>
      </c>
      <c r="G1062">
        <v>2</v>
      </c>
      <c r="H1062" s="79">
        <v>300003</v>
      </c>
      <c r="I1062">
        <v>112.5</v>
      </c>
      <c r="J1062">
        <v>1</v>
      </c>
      <c r="K1062" t="s">
        <v>48</v>
      </c>
      <c r="L1062" t="s">
        <v>47</v>
      </c>
      <c r="M1062" s="52" t="s">
        <v>59</v>
      </c>
    </row>
    <row r="1063" spans="1:13" x14ac:dyDescent="0.3">
      <c r="A1063" t="s">
        <v>1573</v>
      </c>
      <c r="B1063">
        <v>21004903</v>
      </c>
      <c r="C1063" t="s">
        <v>5440</v>
      </c>
      <c r="D1063" t="s">
        <v>1573</v>
      </c>
      <c r="E1063">
        <v>21004903</v>
      </c>
      <c r="F1063" t="s">
        <v>47</v>
      </c>
      <c r="G1063">
        <v>0</v>
      </c>
      <c r="H1063" s="79">
        <v>300003</v>
      </c>
      <c r="I1063">
        <v>112.5</v>
      </c>
      <c r="J1063">
        <v>0</v>
      </c>
      <c r="K1063" t="s">
        <v>48</v>
      </c>
      <c r="L1063" t="s">
        <v>47</v>
      </c>
      <c r="M1063" s="52" t="s">
        <v>59</v>
      </c>
    </row>
    <row r="1064" spans="1:13" x14ac:dyDescent="0.3">
      <c r="A1064" t="s">
        <v>1572</v>
      </c>
      <c r="B1064">
        <v>23122748</v>
      </c>
      <c r="C1064" t="s">
        <v>5441</v>
      </c>
      <c r="D1064" t="s">
        <v>1572</v>
      </c>
      <c r="E1064">
        <v>23122748</v>
      </c>
      <c r="F1064" t="s">
        <v>47</v>
      </c>
      <c r="G1064">
        <v>0</v>
      </c>
      <c r="H1064" s="79">
        <v>300003</v>
      </c>
      <c r="I1064">
        <v>112.5</v>
      </c>
      <c r="J1064">
        <v>0</v>
      </c>
      <c r="K1064" t="s">
        <v>48</v>
      </c>
      <c r="L1064" t="s">
        <v>47</v>
      </c>
      <c r="M1064" s="52" t="s">
        <v>47</v>
      </c>
    </row>
    <row r="1065" spans="1:13" x14ac:dyDescent="0.3">
      <c r="A1065" t="s">
        <v>3488</v>
      </c>
      <c r="B1065">
        <v>11024290</v>
      </c>
      <c r="C1065" t="s">
        <v>3613</v>
      </c>
      <c r="D1065" t="s">
        <v>3488</v>
      </c>
      <c r="E1065">
        <v>11024290</v>
      </c>
      <c r="F1065" t="s">
        <v>47</v>
      </c>
      <c r="G1065">
        <v>1</v>
      </c>
      <c r="H1065" s="79">
        <v>300002</v>
      </c>
      <c r="I1065">
        <v>120.83</v>
      </c>
      <c r="J1065">
        <v>0</v>
      </c>
      <c r="K1065" t="s">
        <v>61</v>
      </c>
      <c r="L1065" t="s">
        <v>47</v>
      </c>
      <c r="M1065" s="52" t="s">
        <v>59</v>
      </c>
    </row>
    <row r="1066" spans="1:13" x14ac:dyDescent="0.3">
      <c r="A1066" t="s">
        <v>1574</v>
      </c>
      <c r="B1066">
        <v>16101202</v>
      </c>
      <c r="C1066" t="s">
        <v>5442</v>
      </c>
      <c r="D1066" t="s">
        <v>1574</v>
      </c>
      <c r="E1066">
        <v>16101202</v>
      </c>
      <c r="F1066" t="s">
        <v>47</v>
      </c>
      <c r="G1066">
        <v>0</v>
      </c>
      <c r="H1066" s="79">
        <v>300002</v>
      </c>
      <c r="I1066">
        <v>120.83</v>
      </c>
      <c r="J1066">
        <v>0</v>
      </c>
      <c r="K1066" t="s">
        <v>61</v>
      </c>
      <c r="L1066" t="s">
        <v>47</v>
      </c>
      <c r="M1066" s="52" t="s">
        <v>59</v>
      </c>
    </row>
    <row r="1067" spans="1:13" x14ac:dyDescent="0.3">
      <c r="A1067" t="s">
        <v>1576</v>
      </c>
      <c r="B1067">
        <v>15045257</v>
      </c>
      <c r="C1067" t="s">
        <v>5443</v>
      </c>
      <c r="D1067" t="s">
        <v>1576</v>
      </c>
      <c r="E1067">
        <v>15045257</v>
      </c>
      <c r="F1067" t="s">
        <v>47</v>
      </c>
      <c r="H1067" s="79">
        <v>300003</v>
      </c>
      <c r="I1067">
        <v>112.5</v>
      </c>
      <c r="J1067">
        <v>0</v>
      </c>
      <c r="K1067" t="s">
        <v>48</v>
      </c>
      <c r="L1067" t="s">
        <v>47</v>
      </c>
      <c r="M1067" s="52" t="s">
        <v>47</v>
      </c>
    </row>
    <row r="1068" spans="1:13" x14ac:dyDescent="0.3">
      <c r="A1068" t="s">
        <v>3489</v>
      </c>
      <c r="B1068">
        <v>21010392</v>
      </c>
      <c r="C1068" t="s">
        <v>3614</v>
      </c>
      <c r="D1068" t="s">
        <v>3489</v>
      </c>
      <c r="E1068">
        <v>21010392</v>
      </c>
      <c r="F1068" t="s">
        <v>47</v>
      </c>
      <c r="G1068">
        <v>1</v>
      </c>
      <c r="H1068" s="79">
        <v>300003</v>
      </c>
      <c r="I1068">
        <v>112.5</v>
      </c>
      <c r="J1068">
        <v>1</v>
      </c>
      <c r="K1068" t="s">
        <v>48</v>
      </c>
      <c r="L1068" t="s">
        <v>47</v>
      </c>
      <c r="M1068" s="52" t="s">
        <v>59</v>
      </c>
    </row>
    <row r="1069" spans="1:13" x14ac:dyDescent="0.3">
      <c r="A1069" t="s">
        <v>1578</v>
      </c>
      <c r="B1069">
        <v>23054445</v>
      </c>
      <c r="C1069" t="s">
        <v>1577</v>
      </c>
      <c r="D1069" t="s">
        <v>1578</v>
      </c>
      <c r="E1069">
        <v>23054445</v>
      </c>
      <c r="F1069" t="s">
        <v>47</v>
      </c>
      <c r="G1069">
        <v>1</v>
      </c>
      <c r="H1069" s="79">
        <v>300002</v>
      </c>
      <c r="I1069">
        <v>120.83</v>
      </c>
      <c r="J1069">
        <v>1</v>
      </c>
      <c r="K1069" t="s">
        <v>61</v>
      </c>
      <c r="L1069" t="s">
        <v>47</v>
      </c>
      <c r="M1069" s="52" t="s">
        <v>59</v>
      </c>
    </row>
    <row r="1070" spans="1:13" x14ac:dyDescent="0.3">
      <c r="A1070" t="s">
        <v>1579</v>
      </c>
      <c r="B1070">
        <v>12072000</v>
      </c>
      <c r="C1070" t="s">
        <v>5444</v>
      </c>
      <c r="D1070" t="s">
        <v>1579</v>
      </c>
      <c r="E1070">
        <v>12072000</v>
      </c>
      <c r="F1070" t="s">
        <v>47</v>
      </c>
      <c r="H1070" s="79">
        <v>300003</v>
      </c>
      <c r="I1070">
        <v>112.5</v>
      </c>
      <c r="J1070">
        <v>0</v>
      </c>
      <c r="K1070" t="s">
        <v>48</v>
      </c>
      <c r="L1070" t="s">
        <v>47</v>
      </c>
      <c r="M1070" s="52" t="s">
        <v>47</v>
      </c>
    </row>
    <row r="1071" spans="1:13" x14ac:dyDescent="0.3">
      <c r="A1071" t="s">
        <v>1628</v>
      </c>
      <c r="B1071">
        <v>10856841</v>
      </c>
      <c r="C1071" t="s">
        <v>3744</v>
      </c>
      <c r="D1071" t="s">
        <v>1628</v>
      </c>
      <c r="E1071">
        <v>10856841</v>
      </c>
      <c r="F1071" t="s">
        <v>59</v>
      </c>
      <c r="G1071">
        <v>0</v>
      </c>
      <c r="H1071" s="79">
        <v>300001</v>
      </c>
      <c r="I1071">
        <v>129.75</v>
      </c>
      <c r="J1071">
        <v>0</v>
      </c>
      <c r="K1071" t="s">
        <v>118</v>
      </c>
      <c r="L1071" t="s">
        <v>59</v>
      </c>
      <c r="M1071" s="52" t="s">
        <v>59</v>
      </c>
    </row>
    <row r="1072" spans="1:13" x14ac:dyDescent="0.3">
      <c r="A1072" t="s">
        <v>1582</v>
      </c>
      <c r="B1072">
        <v>23952687</v>
      </c>
      <c r="C1072" t="s">
        <v>1581</v>
      </c>
      <c r="D1072" t="s">
        <v>1582</v>
      </c>
      <c r="E1072">
        <v>23952687</v>
      </c>
      <c r="F1072" t="s">
        <v>59</v>
      </c>
      <c r="G1072">
        <v>0</v>
      </c>
      <c r="H1072" s="79">
        <v>300003</v>
      </c>
      <c r="I1072">
        <v>112.5</v>
      </c>
      <c r="J1072">
        <v>0</v>
      </c>
      <c r="K1072" t="s">
        <v>48</v>
      </c>
      <c r="L1072" t="s">
        <v>59</v>
      </c>
      <c r="M1072" s="52" t="s">
        <v>59</v>
      </c>
    </row>
    <row r="1073" spans="1:13" x14ac:dyDescent="0.3">
      <c r="A1073" t="s">
        <v>1583</v>
      </c>
      <c r="B1073">
        <v>10849483</v>
      </c>
      <c r="C1073" t="s">
        <v>5445</v>
      </c>
      <c r="D1073" t="s">
        <v>1583</v>
      </c>
      <c r="E1073">
        <v>10849483</v>
      </c>
      <c r="F1073" t="s">
        <v>47</v>
      </c>
      <c r="G1073">
        <v>0</v>
      </c>
      <c r="H1073" s="79">
        <v>300002</v>
      </c>
      <c r="I1073">
        <v>120.83</v>
      </c>
      <c r="J1073">
        <v>0</v>
      </c>
      <c r="K1073" t="s">
        <v>61</v>
      </c>
      <c r="L1073" t="s">
        <v>47</v>
      </c>
      <c r="M1073" s="52" t="s">
        <v>59</v>
      </c>
    </row>
    <row r="1074" spans="1:13" x14ac:dyDescent="0.3">
      <c r="A1074" t="s">
        <v>1584</v>
      </c>
      <c r="B1074">
        <v>21003367</v>
      </c>
      <c r="C1074" t="s">
        <v>3306</v>
      </c>
      <c r="D1074" t="s">
        <v>1584</v>
      </c>
      <c r="E1074">
        <v>21003367</v>
      </c>
      <c r="F1074" t="s">
        <v>47</v>
      </c>
      <c r="G1074">
        <v>0</v>
      </c>
      <c r="H1074" s="79">
        <v>300003</v>
      </c>
      <c r="I1074">
        <v>112.5</v>
      </c>
      <c r="J1074">
        <v>0</v>
      </c>
      <c r="K1074" t="s">
        <v>48</v>
      </c>
      <c r="L1074" t="s">
        <v>47</v>
      </c>
      <c r="M1074" s="52" t="s">
        <v>59</v>
      </c>
    </row>
    <row r="1075" spans="1:13" x14ac:dyDescent="0.3">
      <c r="A1075" t="s">
        <v>1585</v>
      </c>
      <c r="B1075">
        <v>11009694</v>
      </c>
      <c r="C1075" t="s">
        <v>5446</v>
      </c>
      <c r="D1075" t="s">
        <v>1585</v>
      </c>
      <c r="E1075">
        <v>11009694</v>
      </c>
      <c r="F1075" t="s">
        <v>47</v>
      </c>
      <c r="H1075" s="79">
        <v>300003</v>
      </c>
      <c r="I1075">
        <v>112.5</v>
      </c>
      <c r="J1075">
        <v>0</v>
      </c>
      <c r="K1075" t="s">
        <v>48</v>
      </c>
      <c r="L1075" t="s">
        <v>47</v>
      </c>
      <c r="M1075" s="52" t="s">
        <v>47</v>
      </c>
    </row>
    <row r="1076" spans="1:13" x14ac:dyDescent="0.3">
      <c r="A1076" t="s">
        <v>1591</v>
      </c>
      <c r="B1076">
        <v>23005604</v>
      </c>
      <c r="C1076" t="s">
        <v>3307</v>
      </c>
      <c r="D1076" t="s">
        <v>1591</v>
      </c>
      <c r="E1076">
        <v>23005604</v>
      </c>
      <c r="F1076" t="s">
        <v>47</v>
      </c>
      <c r="H1076" s="79">
        <v>300003</v>
      </c>
      <c r="I1076">
        <v>112.5</v>
      </c>
      <c r="J1076">
        <v>0</v>
      </c>
      <c r="K1076" t="s">
        <v>48</v>
      </c>
      <c r="L1076" t="s">
        <v>47</v>
      </c>
      <c r="M1076" s="52" t="s">
        <v>47</v>
      </c>
    </row>
    <row r="1077" spans="1:13" x14ac:dyDescent="0.3">
      <c r="A1077" t="s">
        <v>1586</v>
      </c>
      <c r="B1077">
        <v>21000107</v>
      </c>
      <c r="C1077" t="s">
        <v>3169</v>
      </c>
      <c r="D1077" t="s">
        <v>1586</v>
      </c>
      <c r="E1077">
        <v>21000107</v>
      </c>
      <c r="F1077" t="s">
        <v>47</v>
      </c>
      <c r="G1077">
        <v>0</v>
      </c>
      <c r="H1077" s="79">
        <v>300001</v>
      </c>
      <c r="I1077">
        <v>129.16999999999999</v>
      </c>
      <c r="J1077">
        <v>0</v>
      </c>
      <c r="K1077" t="s">
        <v>118</v>
      </c>
      <c r="L1077" t="s">
        <v>47</v>
      </c>
      <c r="M1077" s="52" t="s">
        <v>59</v>
      </c>
    </row>
    <row r="1078" spans="1:13" x14ac:dyDescent="0.3">
      <c r="A1078" t="s">
        <v>1587</v>
      </c>
      <c r="B1078">
        <v>15390751</v>
      </c>
      <c r="C1078" t="s">
        <v>5447</v>
      </c>
      <c r="D1078" t="s">
        <v>1587</v>
      </c>
      <c r="E1078">
        <v>15390751</v>
      </c>
      <c r="F1078" t="s">
        <v>47</v>
      </c>
      <c r="G1078">
        <v>3</v>
      </c>
      <c r="I1078">
        <v>129.16999999999999</v>
      </c>
      <c r="J1078">
        <v>1</v>
      </c>
      <c r="K1078" t="s">
        <v>86</v>
      </c>
      <c r="L1078" t="s">
        <v>47</v>
      </c>
      <c r="M1078" s="52" t="s">
        <v>59</v>
      </c>
    </row>
    <row r="1079" spans="1:13" x14ac:dyDescent="0.3">
      <c r="A1079" t="s">
        <v>1593</v>
      </c>
      <c r="B1079">
        <v>21003609</v>
      </c>
      <c r="C1079" t="s">
        <v>5448</v>
      </c>
      <c r="D1079" t="s">
        <v>1593</v>
      </c>
      <c r="E1079">
        <v>21003609</v>
      </c>
      <c r="F1079" t="s">
        <v>47</v>
      </c>
      <c r="G1079">
        <v>1</v>
      </c>
      <c r="I1079">
        <v>112.5</v>
      </c>
      <c r="J1079">
        <v>0</v>
      </c>
      <c r="K1079" t="s">
        <v>4883</v>
      </c>
      <c r="L1079" t="s">
        <v>47</v>
      </c>
      <c r="M1079" s="52" t="s">
        <v>59</v>
      </c>
    </row>
    <row r="1080" spans="1:13" x14ac:dyDescent="0.3">
      <c r="A1080" t="s">
        <v>1589</v>
      </c>
      <c r="B1080">
        <v>11018903</v>
      </c>
      <c r="C1080" t="s">
        <v>1588</v>
      </c>
      <c r="D1080" t="s">
        <v>1589</v>
      </c>
      <c r="E1080">
        <v>11018903</v>
      </c>
      <c r="F1080" t="s">
        <v>47</v>
      </c>
      <c r="H1080" s="79">
        <v>300003</v>
      </c>
      <c r="I1080">
        <v>112.5</v>
      </c>
      <c r="J1080">
        <v>1</v>
      </c>
      <c r="K1080" t="s">
        <v>48</v>
      </c>
      <c r="L1080" t="s">
        <v>47</v>
      </c>
      <c r="M1080" s="52" t="s">
        <v>47</v>
      </c>
    </row>
    <row r="1081" spans="1:13" x14ac:dyDescent="0.3">
      <c r="A1081" t="s">
        <v>4181</v>
      </c>
      <c r="B1081">
        <v>10863248</v>
      </c>
      <c r="C1081" t="s">
        <v>3745</v>
      </c>
      <c r="D1081" t="s">
        <v>4181</v>
      </c>
      <c r="E1081">
        <v>10863248</v>
      </c>
      <c r="F1081" t="s">
        <v>47</v>
      </c>
      <c r="G1081">
        <v>1</v>
      </c>
      <c r="H1081" s="79">
        <v>300002</v>
      </c>
      <c r="I1081">
        <v>120.83</v>
      </c>
      <c r="J1081">
        <v>0</v>
      </c>
      <c r="K1081" t="s">
        <v>61</v>
      </c>
      <c r="L1081" t="s">
        <v>47</v>
      </c>
      <c r="M1081" s="52" t="s">
        <v>59</v>
      </c>
    </row>
    <row r="1082" spans="1:13" x14ac:dyDescent="0.3">
      <c r="A1082" t="s">
        <v>1590</v>
      </c>
      <c r="B1082">
        <v>10932237</v>
      </c>
      <c r="C1082" t="s">
        <v>5449</v>
      </c>
      <c r="D1082" t="s">
        <v>1590</v>
      </c>
      <c r="E1082">
        <v>10932237</v>
      </c>
      <c r="F1082" t="s">
        <v>47</v>
      </c>
      <c r="G1082">
        <v>3</v>
      </c>
      <c r="H1082" s="79">
        <v>300003</v>
      </c>
      <c r="I1082">
        <v>112.5</v>
      </c>
      <c r="J1082">
        <v>1</v>
      </c>
      <c r="K1082" t="s">
        <v>48</v>
      </c>
      <c r="L1082" t="s">
        <v>47</v>
      </c>
      <c r="M1082" s="52" t="s">
        <v>59</v>
      </c>
    </row>
    <row r="1083" spans="1:13" x14ac:dyDescent="0.3">
      <c r="A1083" t="s">
        <v>1597</v>
      </c>
      <c r="B1083">
        <v>21007795</v>
      </c>
      <c r="C1083" t="s">
        <v>1596</v>
      </c>
      <c r="D1083" t="s">
        <v>1597</v>
      </c>
      <c r="E1083">
        <v>21007795</v>
      </c>
      <c r="F1083" t="s">
        <v>47</v>
      </c>
      <c r="G1083">
        <v>0</v>
      </c>
      <c r="H1083" s="79">
        <v>300003</v>
      </c>
      <c r="I1083">
        <v>112.5</v>
      </c>
      <c r="J1083">
        <v>0</v>
      </c>
      <c r="K1083" t="s">
        <v>48</v>
      </c>
      <c r="L1083" t="s">
        <v>47</v>
      </c>
      <c r="M1083" s="52" t="s">
        <v>59</v>
      </c>
    </row>
    <row r="1084" spans="1:13" x14ac:dyDescent="0.3">
      <c r="A1084" t="s">
        <v>1598</v>
      </c>
      <c r="B1084">
        <v>23015258</v>
      </c>
      <c r="C1084" t="s">
        <v>5450</v>
      </c>
      <c r="D1084" t="s">
        <v>1598</v>
      </c>
      <c r="E1084">
        <v>23015258</v>
      </c>
      <c r="F1084" t="s">
        <v>47</v>
      </c>
      <c r="H1084" s="79">
        <v>300002</v>
      </c>
      <c r="I1084">
        <v>120.83</v>
      </c>
      <c r="J1084">
        <v>1</v>
      </c>
      <c r="K1084" t="s">
        <v>61</v>
      </c>
      <c r="L1084" t="s">
        <v>47</v>
      </c>
      <c r="M1084" s="52" t="s">
        <v>47</v>
      </c>
    </row>
    <row r="1085" spans="1:13" x14ac:dyDescent="0.3">
      <c r="A1085" t="s">
        <v>1600</v>
      </c>
      <c r="B1085">
        <v>10855686</v>
      </c>
      <c r="C1085" t="s">
        <v>1599</v>
      </c>
      <c r="D1085" t="s">
        <v>1600</v>
      </c>
      <c r="E1085">
        <v>10855686</v>
      </c>
      <c r="F1085" t="s">
        <v>47</v>
      </c>
      <c r="H1085" s="79">
        <v>300003</v>
      </c>
      <c r="I1085">
        <v>112.5</v>
      </c>
      <c r="J1085">
        <v>1</v>
      </c>
      <c r="K1085" t="s">
        <v>48</v>
      </c>
      <c r="L1085" t="s">
        <v>47</v>
      </c>
      <c r="M1085" s="52" t="s">
        <v>47</v>
      </c>
    </row>
    <row r="1086" spans="1:13" x14ac:dyDescent="0.3">
      <c r="A1086" t="s">
        <v>4182</v>
      </c>
      <c r="B1086">
        <v>21009044</v>
      </c>
      <c r="C1086" t="s">
        <v>5451</v>
      </c>
      <c r="D1086" t="s">
        <v>4182</v>
      </c>
      <c r="E1086">
        <v>21009044</v>
      </c>
      <c r="F1086" t="s">
        <v>47</v>
      </c>
      <c r="G1086">
        <v>0</v>
      </c>
      <c r="H1086" s="79">
        <v>300003</v>
      </c>
      <c r="I1086">
        <v>112.5</v>
      </c>
      <c r="J1086">
        <v>0</v>
      </c>
      <c r="K1086" t="s">
        <v>48</v>
      </c>
      <c r="L1086" t="s">
        <v>47</v>
      </c>
      <c r="M1086" s="52" t="s">
        <v>59</v>
      </c>
    </row>
    <row r="1087" spans="1:13" x14ac:dyDescent="0.3">
      <c r="A1087" t="s">
        <v>1601</v>
      </c>
      <c r="B1087">
        <v>10853131</v>
      </c>
      <c r="C1087" t="s">
        <v>3746</v>
      </c>
      <c r="D1087" t="s">
        <v>1601</v>
      </c>
      <c r="E1087">
        <v>10853131</v>
      </c>
      <c r="F1087" t="s">
        <v>59</v>
      </c>
      <c r="G1087">
        <v>3</v>
      </c>
      <c r="H1087" s="79">
        <v>300001</v>
      </c>
      <c r="I1087">
        <v>129.16999999999999</v>
      </c>
      <c r="J1087">
        <v>2</v>
      </c>
      <c r="K1087" t="s">
        <v>118</v>
      </c>
      <c r="L1087" t="s">
        <v>59</v>
      </c>
      <c r="M1087" s="52" t="s">
        <v>59</v>
      </c>
    </row>
    <row r="1088" spans="1:13" x14ac:dyDescent="0.3">
      <c r="A1088" t="s">
        <v>1602</v>
      </c>
      <c r="B1088">
        <v>10860234</v>
      </c>
      <c r="C1088" t="s">
        <v>3308</v>
      </c>
      <c r="D1088" t="s">
        <v>1602</v>
      </c>
      <c r="E1088">
        <v>10860234</v>
      </c>
      <c r="F1088" t="s">
        <v>47</v>
      </c>
      <c r="G1088">
        <v>1</v>
      </c>
      <c r="H1088" s="79">
        <v>300001</v>
      </c>
      <c r="I1088">
        <v>129.16999999999999</v>
      </c>
      <c r="J1088">
        <v>0</v>
      </c>
      <c r="K1088" t="s">
        <v>118</v>
      </c>
      <c r="L1088" t="s">
        <v>47</v>
      </c>
      <c r="M1088" s="52" t="s">
        <v>59</v>
      </c>
    </row>
    <row r="1089" spans="1:13" x14ac:dyDescent="0.3">
      <c r="A1089" s="97" t="s">
        <v>1604</v>
      </c>
      <c r="B1089">
        <v>21008161</v>
      </c>
      <c r="C1089" s="97" t="s">
        <v>1603</v>
      </c>
      <c r="D1089" s="97" t="s">
        <v>1604</v>
      </c>
      <c r="E1089">
        <v>21008161</v>
      </c>
      <c r="F1089" t="s">
        <v>47</v>
      </c>
      <c r="G1089">
        <v>0</v>
      </c>
      <c r="H1089" s="79">
        <v>300002</v>
      </c>
      <c r="I1089">
        <v>120.83</v>
      </c>
      <c r="J1089">
        <v>0</v>
      </c>
      <c r="K1089" t="s">
        <v>61</v>
      </c>
      <c r="L1089" t="s">
        <v>47</v>
      </c>
      <c r="M1089" s="52" t="s">
        <v>47</v>
      </c>
    </row>
    <row r="1090" spans="1:13" x14ac:dyDescent="0.3">
      <c r="A1090" t="s">
        <v>1606</v>
      </c>
      <c r="B1090">
        <v>10857952</v>
      </c>
      <c r="C1090" t="s">
        <v>1605</v>
      </c>
      <c r="D1090" t="s">
        <v>1606</v>
      </c>
      <c r="E1090">
        <v>10857952</v>
      </c>
      <c r="F1090" t="s">
        <v>47</v>
      </c>
      <c r="G1090">
        <v>1</v>
      </c>
      <c r="H1090" s="79">
        <v>300001</v>
      </c>
      <c r="I1090">
        <v>129.75</v>
      </c>
      <c r="J1090">
        <v>1</v>
      </c>
      <c r="K1090" t="s">
        <v>118</v>
      </c>
      <c r="L1090" t="s">
        <v>47</v>
      </c>
      <c r="M1090" s="52" t="s">
        <v>47</v>
      </c>
    </row>
    <row r="1091" spans="1:13" x14ac:dyDescent="0.3">
      <c r="A1091" t="s">
        <v>1607</v>
      </c>
      <c r="B1091">
        <v>10835681</v>
      </c>
      <c r="C1091" t="s">
        <v>5452</v>
      </c>
      <c r="D1091" t="s">
        <v>1607</v>
      </c>
      <c r="E1091">
        <v>10835681</v>
      </c>
      <c r="F1091" t="s">
        <v>47</v>
      </c>
      <c r="I1091">
        <v>129.16999999999999</v>
      </c>
      <c r="J1091">
        <v>1</v>
      </c>
      <c r="K1091" t="s">
        <v>86</v>
      </c>
      <c r="L1091" t="s">
        <v>47</v>
      </c>
      <c r="M1091" s="52" t="s">
        <v>47</v>
      </c>
    </row>
    <row r="1092" spans="1:13" x14ac:dyDescent="0.3">
      <c r="A1092" t="s">
        <v>1609</v>
      </c>
      <c r="B1092">
        <v>23849947</v>
      </c>
      <c r="C1092" t="s">
        <v>5453</v>
      </c>
      <c r="D1092" t="s">
        <v>1609</v>
      </c>
      <c r="E1092">
        <v>23849947</v>
      </c>
      <c r="F1092" t="s">
        <v>47</v>
      </c>
      <c r="G1092">
        <v>0</v>
      </c>
      <c r="H1092" s="79">
        <v>300003</v>
      </c>
      <c r="I1092">
        <v>112.5</v>
      </c>
      <c r="J1092">
        <v>0</v>
      </c>
      <c r="K1092" t="s">
        <v>48</v>
      </c>
      <c r="L1092" t="s">
        <v>47</v>
      </c>
      <c r="M1092" s="52" t="s">
        <v>59</v>
      </c>
    </row>
    <row r="1093" spans="1:13" x14ac:dyDescent="0.3">
      <c r="A1093" t="s">
        <v>3490</v>
      </c>
      <c r="B1093">
        <v>24231165</v>
      </c>
      <c r="C1093" t="s">
        <v>3615</v>
      </c>
      <c r="D1093" t="s">
        <v>3490</v>
      </c>
      <c r="E1093">
        <v>24231165</v>
      </c>
      <c r="F1093" t="s">
        <v>47</v>
      </c>
      <c r="G1093">
        <v>1</v>
      </c>
      <c r="H1093" s="79">
        <v>300003</v>
      </c>
      <c r="I1093">
        <v>112.5</v>
      </c>
      <c r="J1093">
        <v>0</v>
      </c>
      <c r="K1093" t="s">
        <v>48</v>
      </c>
      <c r="L1093" t="s">
        <v>47</v>
      </c>
      <c r="M1093" s="52" t="s">
        <v>59</v>
      </c>
    </row>
    <row r="1094" spans="1:13" x14ac:dyDescent="0.3">
      <c r="A1094" t="s">
        <v>1610</v>
      </c>
      <c r="B1094">
        <v>10865622</v>
      </c>
      <c r="C1094" t="s">
        <v>5454</v>
      </c>
      <c r="D1094" t="s">
        <v>1610</v>
      </c>
      <c r="E1094">
        <v>10865622</v>
      </c>
      <c r="F1094" t="s">
        <v>47</v>
      </c>
      <c r="G1094">
        <v>6</v>
      </c>
      <c r="I1094">
        <v>129.16999999999999</v>
      </c>
      <c r="J1094">
        <v>0</v>
      </c>
      <c r="K1094" t="s">
        <v>86</v>
      </c>
      <c r="L1094" t="s">
        <v>47</v>
      </c>
      <c r="M1094" s="52" t="s">
        <v>59</v>
      </c>
    </row>
    <row r="1095" spans="1:13" x14ac:dyDescent="0.3">
      <c r="A1095" t="s">
        <v>1612</v>
      </c>
      <c r="B1095">
        <v>10839604</v>
      </c>
      <c r="C1095" t="s">
        <v>1611</v>
      </c>
      <c r="D1095" t="s">
        <v>1612</v>
      </c>
      <c r="E1095">
        <v>10839604</v>
      </c>
      <c r="F1095" t="s">
        <v>47</v>
      </c>
      <c r="H1095" s="79">
        <v>300003</v>
      </c>
      <c r="I1095">
        <v>112.5</v>
      </c>
      <c r="J1095">
        <v>0</v>
      </c>
      <c r="K1095" t="s">
        <v>48</v>
      </c>
      <c r="L1095" t="s">
        <v>47</v>
      </c>
      <c r="M1095" s="52" t="s">
        <v>47</v>
      </c>
    </row>
    <row r="1096" spans="1:13" x14ac:dyDescent="0.3">
      <c r="A1096" t="s">
        <v>1613</v>
      </c>
      <c r="B1096">
        <v>23008678</v>
      </c>
      <c r="C1096" t="s">
        <v>5455</v>
      </c>
      <c r="D1096" t="s">
        <v>1613</v>
      </c>
      <c r="E1096">
        <v>23008678</v>
      </c>
      <c r="F1096" t="s">
        <v>59</v>
      </c>
      <c r="G1096">
        <v>6</v>
      </c>
      <c r="H1096" s="79">
        <v>300003</v>
      </c>
      <c r="I1096">
        <v>112.5</v>
      </c>
      <c r="J1096">
        <v>2</v>
      </c>
      <c r="K1096" t="s">
        <v>48</v>
      </c>
      <c r="L1096" t="s">
        <v>59</v>
      </c>
      <c r="M1096" s="52" t="s">
        <v>59</v>
      </c>
    </row>
    <row r="1097" spans="1:13" x14ac:dyDescent="0.3">
      <c r="A1097" t="s">
        <v>1615</v>
      </c>
      <c r="B1097">
        <v>10853933</v>
      </c>
      <c r="C1097" t="s">
        <v>1614</v>
      </c>
      <c r="D1097" t="s">
        <v>1615</v>
      </c>
      <c r="E1097">
        <v>10853933</v>
      </c>
      <c r="F1097" t="s">
        <v>47</v>
      </c>
      <c r="G1097">
        <v>1</v>
      </c>
      <c r="I1097">
        <v>120.83</v>
      </c>
      <c r="J1097">
        <v>0</v>
      </c>
      <c r="K1097" t="s">
        <v>70</v>
      </c>
      <c r="L1097" t="s">
        <v>47</v>
      </c>
      <c r="M1097" s="52" t="s">
        <v>59</v>
      </c>
    </row>
    <row r="1098" spans="1:13" x14ac:dyDescent="0.3">
      <c r="A1098" s="97" t="s">
        <v>1617</v>
      </c>
      <c r="B1098">
        <v>23000861</v>
      </c>
      <c r="C1098" s="97" t="s">
        <v>1616</v>
      </c>
      <c r="D1098" s="97" t="s">
        <v>1617</v>
      </c>
      <c r="E1098">
        <v>23000861</v>
      </c>
      <c r="F1098" t="s">
        <v>47</v>
      </c>
      <c r="G1098">
        <v>0</v>
      </c>
      <c r="I1098">
        <v>137.5</v>
      </c>
      <c r="J1098">
        <v>1</v>
      </c>
      <c r="K1098" t="s">
        <v>77</v>
      </c>
      <c r="L1098" t="s">
        <v>47</v>
      </c>
      <c r="M1098" s="52" t="s">
        <v>47</v>
      </c>
    </row>
    <row r="1099" spans="1:13" x14ac:dyDescent="0.3">
      <c r="A1099" t="s">
        <v>1619</v>
      </c>
      <c r="B1099">
        <v>10843085</v>
      </c>
      <c r="C1099" t="s">
        <v>1618</v>
      </c>
      <c r="D1099" t="s">
        <v>1619</v>
      </c>
      <c r="E1099">
        <v>10843085</v>
      </c>
      <c r="F1099" t="s">
        <v>59</v>
      </c>
      <c r="G1099">
        <v>1</v>
      </c>
      <c r="H1099" s="79">
        <v>300003</v>
      </c>
      <c r="I1099">
        <v>112.5</v>
      </c>
      <c r="J1099">
        <v>3</v>
      </c>
      <c r="K1099" t="s">
        <v>48</v>
      </c>
      <c r="L1099" t="s">
        <v>59</v>
      </c>
      <c r="M1099" s="52" t="s">
        <v>59</v>
      </c>
    </row>
    <row r="1100" spans="1:13" x14ac:dyDescent="0.3">
      <c r="A1100" t="s">
        <v>1620</v>
      </c>
      <c r="B1100">
        <v>24088045</v>
      </c>
      <c r="C1100" t="s">
        <v>5456</v>
      </c>
      <c r="D1100" t="s">
        <v>1620</v>
      </c>
      <c r="E1100">
        <v>24088045</v>
      </c>
      <c r="F1100" t="s">
        <v>47</v>
      </c>
      <c r="H1100" s="79">
        <v>300003</v>
      </c>
      <c r="I1100">
        <v>112.5</v>
      </c>
      <c r="J1100">
        <v>0</v>
      </c>
      <c r="K1100" t="s">
        <v>48</v>
      </c>
      <c r="L1100" t="s">
        <v>47</v>
      </c>
      <c r="M1100" s="52" t="s">
        <v>47</v>
      </c>
    </row>
    <row r="1101" spans="1:13" x14ac:dyDescent="0.3">
      <c r="A1101" t="s">
        <v>1622</v>
      </c>
      <c r="B1101">
        <v>23761432</v>
      </c>
      <c r="C1101" t="s">
        <v>1621</v>
      </c>
      <c r="D1101" t="s">
        <v>1622</v>
      </c>
      <c r="E1101">
        <v>23761432</v>
      </c>
      <c r="F1101" t="s">
        <v>47</v>
      </c>
      <c r="G1101">
        <v>0</v>
      </c>
      <c r="H1101" s="79">
        <v>300001</v>
      </c>
      <c r="I1101">
        <v>129.16999999999999</v>
      </c>
      <c r="J1101">
        <v>0</v>
      </c>
      <c r="K1101" t="s">
        <v>118</v>
      </c>
      <c r="L1101" t="s">
        <v>47</v>
      </c>
      <c r="M1101" s="52" t="s">
        <v>59</v>
      </c>
    </row>
    <row r="1102" spans="1:13" x14ac:dyDescent="0.3">
      <c r="A1102" t="s">
        <v>1624</v>
      </c>
      <c r="B1102">
        <v>23491086</v>
      </c>
      <c r="C1102" t="s">
        <v>1623</v>
      </c>
      <c r="D1102" t="s">
        <v>1624</v>
      </c>
      <c r="E1102">
        <v>23491086</v>
      </c>
      <c r="F1102" t="s">
        <v>47</v>
      </c>
      <c r="G1102">
        <v>0</v>
      </c>
      <c r="H1102" s="79">
        <v>300001</v>
      </c>
      <c r="I1102">
        <v>129.16999999999999</v>
      </c>
      <c r="J1102">
        <v>0</v>
      </c>
      <c r="K1102" t="s">
        <v>118</v>
      </c>
      <c r="L1102" t="s">
        <v>47</v>
      </c>
      <c r="M1102" s="52" t="s">
        <v>59</v>
      </c>
    </row>
    <row r="1103" spans="1:13" x14ac:dyDescent="0.3">
      <c r="A1103" t="s">
        <v>1626</v>
      </c>
      <c r="B1103">
        <v>10836321</v>
      </c>
      <c r="C1103" t="s">
        <v>1625</v>
      </c>
      <c r="D1103" t="s">
        <v>1626</v>
      </c>
      <c r="E1103">
        <v>10836321</v>
      </c>
      <c r="F1103" t="s">
        <v>47</v>
      </c>
      <c r="H1103" s="79">
        <v>300001</v>
      </c>
      <c r="I1103">
        <v>129.75</v>
      </c>
      <c r="J1103">
        <v>0</v>
      </c>
      <c r="K1103" t="s">
        <v>118</v>
      </c>
      <c r="L1103" t="s">
        <v>47</v>
      </c>
      <c r="M1103" s="52" t="s">
        <v>47</v>
      </c>
    </row>
    <row r="1104" spans="1:13" x14ac:dyDescent="0.3">
      <c r="A1104" t="s">
        <v>1627</v>
      </c>
      <c r="B1104">
        <v>10850649</v>
      </c>
      <c r="C1104" t="s">
        <v>5457</v>
      </c>
      <c r="D1104" t="s">
        <v>1627</v>
      </c>
      <c r="E1104">
        <v>10850649</v>
      </c>
      <c r="F1104" t="s">
        <v>47</v>
      </c>
      <c r="G1104">
        <v>3</v>
      </c>
      <c r="I1104">
        <v>112.5</v>
      </c>
      <c r="J1104">
        <v>0</v>
      </c>
      <c r="K1104" t="s">
        <v>204</v>
      </c>
      <c r="L1104" t="s">
        <v>47</v>
      </c>
      <c r="M1104" s="52" t="s">
        <v>59</v>
      </c>
    </row>
    <row r="1105" spans="1:13" x14ac:dyDescent="0.3">
      <c r="A1105" t="s">
        <v>1633</v>
      </c>
      <c r="B1105">
        <v>10968351</v>
      </c>
      <c r="C1105" t="s">
        <v>5458</v>
      </c>
      <c r="D1105" t="s">
        <v>1633</v>
      </c>
      <c r="E1105">
        <v>10968351</v>
      </c>
      <c r="F1105" t="s">
        <v>47</v>
      </c>
      <c r="G1105">
        <v>4</v>
      </c>
      <c r="H1105" s="79">
        <v>300002</v>
      </c>
      <c r="I1105">
        <v>120.83</v>
      </c>
      <c r="J1105">
        <v>2</v>
      </c>
      <c r="K1105" t="s">
        <v>61</v>
      </c>
      <c r="L1105" t="s">
        <v>47</v>
      </c>
      <c r="M1105" s="52" t="s">
        <v>59</v>
      </c>
    </row>
    <row r="1106" spans="1:13" x14ac:dyDescent="0.3">
      <c r="A1106" t="s">
        <v>1630</v>
      </c>
      <c r="B1106">
        <v>23022893</v>
      </c>
      <c r="C1106" t="s">
        <v>1629</v>
      </c>
      <c r="D1106" t="s">
        <v>1630</v>
      </c>
      <c r="E1106">
        <v>23022893</v>
      </c>
      <c r="F1106" t="s">
        <v>47</v>
      </c>
      <c r="G1106">
        <v>7</v>
      </c>
      <c r="H1106" s="79">
        <v>300003</v>
      </c>
      <c r="I1106">
        <v>112.5</v>
      </c>
      <c r="J1106">
        <v>0</v>
      </c>
      <c r="K1106" t="s">
        <v>48</v>
      </c>
      <c r="L1106" t="s">
        <v>47</v>
      </c>
      <c r="M1106" s="52" t="s">
        <v>59</v>
      </c>
    </row>
    <row r="1107" spans="1:13" x14ac:dyDescent="0.3">
      <c r="A1107" t="s">
        <v>1631</v>
      </c>
      <c r="B1107">
        <v>15227824</v>
      </c>
      <c r="C1107" t="s">
        <v>5459</v>
      </c>
      <c r="D1107" t="s">
        <v>1631</v>
      </c>
      <c r="E1107">
        <v>15227824</v>
      </c>
      <c r="F1107" t="s">
        <v>47</v>
      </c>
      <c r="G1107">
        <v>0</v>
      </c>
      <c r="H1107" s="79">
        <v>300003</v>
      </c>
      <c r="I1107">
        <v>112.5</v>
      </c>
      <c r="J1107">
        <v>0</v>
      </c>
      <c r="K1107" t="s">
        <v>48</v>
      </c>
      <c r="L1107" t="s">
        <v>47</v>
      </c>
      <c r="M1107" s="52" t="s">
        <v>59</v>
      </c>
    </row>
    <row r="1108" spans="1:13" x14ac:dyDescent="0.3">
      <c r="A1108" t="s">
        <v>1632</v>
      </c>
      <c r="B1108">
        <v>10855933</v>
      </c>
      <c r="C1108" t="s">
        <v>5460</v>
      </c>
      <c r="D1108" t="s">
        <v>1632</v>
      </c>
      <c r="E1108">
        <v>10855933</v>
      </c>
      <c r="F1108" t="s">
        <v>47</v>
      </c>
      <c r="H1108" s="79">
        <v>300003</v>
      </c>
      <c r="I1108">
        <v>112.5</v>
      </c>
      <c r="J1108">
        <v>1</v>
      </c>
      <c r="K1108" t="s">
        <v>48</v>
      </c>
      <c r="L1108" t="s">
        <v>47</v>
      </c>
      <c r="M1108" s="52" t="s">
        <v>47</v>
      </c>
    </row>
    <row r="1109" spans="1:13" x14ac:dyDescent="0.3">
      <c r="A1109" t="s">
        <v>1636</v>
      </c>
      <c r="B1109">
        <v>10864794</v>
      </c>
      <c r="C1109" t="s">
        <v>1635</v>
      </c>
      <c r="D1109" t="s">
        <v>1636</v>
      </c>
      <c r="E1109">
        <v>10864794</v>
      </c>
      <c r="F1109" t="s">
        <v>47</v>
      </c>
      <c r="G1109">
        <v>1</v>
      </c>
      <c r="I1109">
        <v>137.5</v>
      </c>
      <c r="J1109">
        <v>0</v>
      </c>
      <c r="K1109" t="s">
        <v>77</v>
      </c>
      <c r="L1109" t="s">
        <v>47</v>
      </c>
      <c r="M1109" s="52" t="s">
        <v>47</v>
      </c>
    </row>
    <row r="1110" spans="1:13" x14ac:dyDescent="0.3">
      <c r="A1110" t="s">
        <v>1634</v>
      </c>
      <c r="B1110">
        <v>10935194</v>
      </c>
      <c r="C1110" t="s">
        <v>5461</v>
      </c>
      <c r="D1110" t="s">
        <v>1634</v>
      </c>
      <c r="E1110">
        <v>10935194</v>
      </c>
      <c r="F1110" t="s">
        <v>47</v>
      </c>
      <c r="G1110">
        <v>1</v>
      </c>
      <c r="H1110" s="79">
        <v>300003</v>
      </c>
      <c r="I1110">
        <v>112.5</v>
      </c>
      <c r="J1110">
        <v>1</v>
      </c>
      <c r="K1110" t="s">
        <v>48</v>
      </c>
      <c r="L1110" t="s">
        <v>47</v>
      </c>
      <c r="M1110" s="52" t="s">
        <v>59</v>
      </c>
    </row>
    <row r="1111" spans="1:13" x14ac:dyDescent="0.3">
      <c r="A1111" t="s">
        <v>3491</v>
      </c>
      <c r="B1111">
        <v>23828591</v>
      </c>
      <c r="C1111" t="s">
        <v>3616</v>
      </c>
      <c r="D1111" t="s">
        <v>3491</v>
      </c>
      <c r="E1111">
        <v>23828591</v>
      </c>
      <c r="F1111" t="s">
        <v>47</v>
      </c>
      <c r="G1111">
        <v>2</v>
      </c>
      <c r="H1111" s="79">
        <v>300003</v>
      </c>
      <c r="I1111">
        <v>112.5</v>
      </c>
      <c r="J1111">
        <v>0</v>
      </c>
      <c r="K1111" t="s">
        <v>48</v>
      </c>
      <c r="L1111" t="s">
        <v>47</v>
      </c>
      <c r="M1111" s="52" t="s">
        <v>59</v>
      </c>
    </row>
    <row r="1112" spans="1:13" x14ac:dyDescent="0.3">
      <c r="A1112" t="s">
        <v>1653</v>
      </c>
      <c r="B1112">
        <v>23372811</v>
      </c>
      <c r="C1112" t="s">
        <v>3309</v>
      </c>
      <c r="D1112" t="s">
        <v>1653</v>
      </c>
      <c r="E1112">
        <v>23372811</v>
      </c>
      <c r="F1112" t="s">
        <v>47</v>
      </c>
      <c r="G1112">
        <v>4</v>
      </c>
      <c r="H1112" s="79">
        <v>300001</v>
      </c>
      <c r="I1112">
        <v>129.16999999999999</v>
      </c>
      <c r="J1112">
        <v>1</v>
      </c>
      <c r="K1112" t="s">
        <v>118</v>
      </c>
      <c r="L1112" t="s">
        <v>47</v>
      </c>
      <c r="M1112" s="52" t="s">
        <v>59</v>
      </c>
    </row>
    <row r="1113" spans="1:13" x14ac:dyDescent="0.3">
      <c r="A1113" t="s">
        <v>1637</v>
      </c>
      <c r="B1113">
        <v>10842766</v>
      </c>
      <c r="C1113" t="s">
        <v>5462</v>
      </c>
      <c r="D1113" t="s">
        <v>1637</v>
      </c>
      <c r="E1113">
        <v>10842766</v>
      </c>
      <c r="F1113" t="s">
        <v>47</v>
      </c>
      <c r="G1113">
        <v>1</v>
      </c>
      <c r="H1113" s="79">
        <v>300003</v>
      </c>
      <c r="I1113">
        <v>112.5</v>
      </c>
      <c r="J1113">
        <v>1</v>
      </c>
      <c r="K1113" t="s">
        <v>48</v>
      </c>
      <c r="L1113" t="s">
        <v>47</v>
      </c>
      <c r="M1113" s="52" t="s">
        <v>59</v>
      </c>
    </row>
    <row r="1114" spans="1:13" x14ac:dyDescent="0.3">
      <c r="A1114" t="s">
        <v>1639</v>
      </c>
      <c r="B1114">
        <v>10910920</v>
      </c>
      <c r="C1114" t="s">
        <v>1638</v>
      </c>
      <c r="D1114" t="s">
        <v>1639</v>
      </c>
      <c r="E1114">
        <v>10910920</v>
      </c>
      <c r="F1114" t="s">
        <v>47</v>
      </c>
      <c r="H1114" s="79">
        <v>300003</v>
      </c>
      <c r="I1114">
        <v>112.5</v>
      </c>
      <c r="J1114">
        <v>0</v>
      </c>
      <c r="K1114" t="s">
        <v>48</v>
      </c>
      <c r="L1114" t="s">
        <v>47</v>
      </c>
      <c r="M1114" s="52" t="s">
        <v>47</v>
      </c>
    </row>
    <row r="1115" spans="1:13" x14ac:dyDescent="0.3">
      <c r="A1115" t="s">
        <v>1641</v>
      </c>
      <c r="B1115">
        <v>15118455</v>
      </c>
      <c r="C1115" t="s">
        <v>1640</v>
      </c>
      <c r="D1115" t="s">
        <v>1641</v>
      </c>
      <c r="E1115">
        <v>15118455</v>
      </c>
      <c r="F1115" t="s">
        <v>47</v>
      </c>
      <c r="G1115">
        <v>0</v>
      </c>
      <c r="H1115" s="79">
        <v>300003</v>
      </c>
      <c r="I1115">
        <v>112.5</v>
      </c>
      <c r="J1115">
        <v>0</v>
      </c>
      <c r="K1115" t="s">
        <v>48</v>
      </c>
      <c r="L1115" t="s">
        <v>47</v>
      </c>
      <c r="M1115" s="52" t="s">
        <v>59</v>
      </c>
    </row>
    <row r="1116" spans="1:13" x14ac:dyDescent="0.3">
      <c r="A1116" t="s">
        <v>1643</v>
      </c>
      <c r="B1116">
        <v>15311578</v>
      </c>
      <c r="C1116" t="s">
        <v>1642</v>
      </c>
      <c r="D1116" t="s">
        <v>1643</v>
      </c>
      <c r="E1116">
        <v>15311578</v>
      </c>
      <c r="F1116" t="s">
        <v>47</v>
      </c>
      <c r="G1116">
        <v>2</v>
      </c>
      <c r="I1116">
        <v>112.5</v>
      </c>
      <c r="J1116">
        <v>0</v>
      </c>
      <c r="K1116" t="s">
        <v>4883</v>
      </c>
      <c r="L1116" t="s">
        <v>47</v>
      </c>
      <c r="M1116" s="52" t="s">
        <v>59</v>
      </c>
    </row>
    <row r="1117" spans="1:13" x14ac:dyDescent="0.3">
      <c r="A1117" t="s">
        <v>1645</v>
      </c>
      <c r="B1117">
        <v>10854942</v>
      </c>
      <c r="C1117" t="s">
        <v>1644</v>
      </c>
      <c r="D1117" t="s">
        <v>1645</v>
      </c>
      <c r="E1117">
        <v>10854942</v>
      </c>
      <c r="F1117" t="s">
        <v>47</v>
      </c>
      <c r="G1117">
        <v>2</v>
      </c>
      <c r="I1117">
        <v>137.5</v>
      </c>
      <c r="J1117">
        <v>2</v>
      </c>
      <c r="K1117" t="s">
        <v>77</v>
      </c>
      <c r="L1117" t="s">
        <v>47</v>
      </c>
      <c r="M1117" s="52" t="s">
        <v>59</v>
      </c>
    </row>
    <row r="1118" spans="1:13" x14ac:dyDescent="0.3">
      <c r="A1118" t="s">
        <v>1647</v>
      </c>
      <c r="B1118">
        <v>10876098</v>
      </c>
      <c r="C1118" t="s">
        <v>1646</v>
      </c>
      <c r="D1118" t="s">
        <v>1647</v>
      </c>
      <c r="E1118">
        <v>10876098</v>
      </c>
      <c r="F1118" t="s">
        <v>47</v>
      </c>
      <c r="G1118">
        <v>4</v>
      </c>
      <c r="I1118">
        <v>129.16999999999999</v>
      </c>
      <c r="J1118">
        <v>3</v>
      </c>
      <c r="K1118" t="s">
        <v>86</v>
      </c>
      <c r="L1118" t="s">
        <v>47</v>
      </c>
      <c r="M1118" s="52" t="s">
        <v>59</v>
      </c>
    </row>
    <row r="1119" spans="1:13" x14ac:dyDescent="0.3">
      <c r="A1119" t="s">
        <v>1649</v>
      </c>
      <c r="B1119">
        <v>23001440</v>
      </c>
      <c r="C1119" t="s">
        <v>1648</v>
      </c>
      <c r="D1119" t="s">
        <v>1649</v>
      </c>
      <c r="E1119">
        <v>23001440</v>
      </c>
      <c r="F1119" t="s">
        <v>47</v>
      </c>
      <c r="G1119">
        <v>0</v>
      </c>
      <c r="H1119" s="79">
        <v>300003</v>
      </c>
      <c r="I1119">
        <v>112.5</v>
      </c>
      <c r="J1119">
        <v>0</v>
      </c>
      <c r="K1119" t="s">
        <v>48</v>
      </c>
      <c r="L1119" t="s">
        <v>47</v>
      </c>
      <c r="M1119" s="52" t="s">
        <v>59</v>
      </c>
    </row>
    <row r="1120" spans="1:13" x14ac:dyDescent="0.3">
      <c r="A1120" t="s">
        <v>1650</v>
      </c>
      <c r="B1120">
        <v>10858966</v>
      </c>
      <c r="C1120" t="s">
        <v>5463</v>
      </c>
      <c r="D1120" t="s">
        <v>1650</v>
      </c>
      <c r="E1120">
        <v>10858966</v>
      </c>
      <c r="F1120" t="s">
        <v>47</v>
      </c>
      <c r="G1120">
        <v>0</v>
      </c>
      <c r="H1120" s="79">
        <v>300002</v>
      </c>
      <c r="I1120">
        <v>120.83</v>
      </c>
      <c r="J1120">
        <v>0</v>
      </c>
      <c r="K1120" t="s">
        <v>61</v>
      </c>
      <c r="L1120" t="s">
        <v>47</v>
      </c>
      <c r="M1120" s="52" t="s">
        <v>59</v>
      </c>
    </row>
    <row r="1121" spans="1:13" x14ac:dyDescent="0.3">
      <c r="A1121" t="s">
        <v>1652</v>
      </c>
      <c r="B1121">
        <v>10841326</v>
      </c>
      <c r="C1121" t="s">
        <v>1651</v>
      </c>
      <c r="D1121" t="s">
        <v>1652</v>
      </c>
      <c r="E1121">
        <v>10841326</v>
      </c>
      <c r="F1121" t="s">
        <v>47</v>
      </c>
      <c r="G1121">
        <v>3</v>
      </c>
      <c r="I1121">
        <v>120.83</v>
      </c>
      <c r="J1121">
        <v>2</v>
      </c>
      <c r="K1121" t="s">
        <v>70</v>
      </c>
      <c r="L1121" t="s">
        <v>47</v>
      </c>
      <c r="M1121" s="52" t="s">
        <v>59</v>
      </c>
    </row>
    <row r="1122" spans="1:13" x14ac:dyDescent="0.3">
      <c r="A1122" t="s">
        <v>1656</v>
      </c>
      <c r="B1122">
        <v>11024120</v>
      </c>
      <c r="C1122" t="s">
        <v>1655</v>
      </c>
      <c r="D1122" t="s">
        <v>1656</v>
      </c>
      <c r="E1122">
        <v>11024120</v>
      </c>
      <c r="F1122" t="s">
        <v>47</v>
      </c>
      <c r="H1122" s="79">
        <v>300003</v>
      </c>
      <c r="I1122">
        <v>112.5</v>
      </c>
      <c r="J1122">
        <v>2</v>
      </c>
      <c r="K1122" t="s">
        <v>48</v>
      </c>
      <c r="L1122" t="s">
        <v>47</v>
      </c>
      <c r="M1122" s="52" t="s">
        <v>47</v>
      </c>
    </row>
    <row r="1123" spans="1:13" x14ac:dyDescent="0.3">
      <c r="A1123" t="s">
        <v>4183</v>
      </c>
      <c r="B1123">
        <v>23239082</v>
      </c>
      <c r="C1123" t="s">
        <v>5464</v>
      </c>
      <c r="D1123" t="s">
        <v>4183</v>
      </c>
      <c r="E1123">
        <v>23239082</v>
      </c>
      <c r="F1123" t="s">
        <v>47</v>
      </c>
      <c r="G1123">
        <v>2</v>
      </c>
      <c r="H1123" s="79">
        <v>300002</v>
      </c>
      <c r="I1123">
        <v>120.83</v>
      </c>
      <c r="J1123">
        <v>1</v>
      </c>
      <c r="K1123" t="s">
        <v>61</v>
      </c>
      <c r="L1123" t="s">
        <v>47</v>
      </c>
      <c r="M1123" s="52" t="s">
        <v>59</v>
      </c>
    </row>
    <row r="1124" spans="1:13" x14ac:dyDescent="0.3">
      <c r="A1124" t="s">
        <v>3492</v>
      </c>
      <c r="B1124">
        <v>21010197</v>
      </c>
      <c r="C1124" t="s">
        <v>3617</v>
      </c>
      <c r="D1124" t="s">
        <v>3492</v>
      </c>
      <c r="E1124">
        <v>21010197</v>
      </c>
      <c r="F1124" t="s">
        <v>47</v>
      </c>
      <c r="G1124">
        <v>0</v>
      </c>
      <c r="H1124" s="79">
        <v>300003</v>
      </c>
      <c r="I1124">
        <v>112.5</v>
      </c>
      <c r="J1124">
        <v>0</v>
      </c>
      <c r="K1124" t="s">
        <v>48</v>
      </c>
      <c r="L1124" t="s">
        <v>47</v>
      </c>
      <c r="M1124" s="52" t="s">
        <v>59</v>
      </c>
    </row>
    <row r="1125" spans="1:13" x14ac:dyDescent="0.3">
      <c r="A1125" t="s">
        <v>4184</v>
      </c>
      <c r="B1125">
        <v>21008884</v>
      </c>
      <c r="C1125" t="s">
        <v>5465</v>
      </c>
      <c r="D1125" t="s">
        <v>4184</v>
      </c>
      <c r="E1125">
        <v>21008884</v>
      </c>
      <c r="F1125" t="s">
        <v>47</v>
      </c>
      <c r="G1125">
        <v>0</v>
      </c>
      <c r="H1125" s="79">
        <v>300003</v>
      </c>
      <c r="I1125">
        <v>112.5</v>
      </c>
      <c r="J1125">
        <v>0</v>
      </c>
      <c r="K1125" t="s">
        <v>48</v>
      </c>
      <c r="L1125" t="s">
        <v>47</v>
      </c>
      <c r="M1125" s="52" t="s">
        <v>59</v>
      </c>
    </row>
    <row r="1126" spans="1:13" x14ac:dyDescent="0.3">
      <c r="A1126" t="s">
        <v>1658</v>
      </c>
      <c r="B1126">
        <v>10839978</v>
      </c>
      <c r="C1126" t="s">
        <v>5466</v>
      </c>
      <c r="D1126" t="s">
        <v>1658</v>
      </c>
      <c r="E1126">
        <v>10839978</v>
      </c>
      <c r="F1126" t="s">
        <v>47</v>
      </c>
      <c r="G1126">
        <v>3</v>
      </c>
      <c r="I1126">
        <v>112.5</v>
      </c>
      <c r="J1126">
        <v>1</v>
      </c>
      <c r="K1126" t="s">
        <v>204</v>
      </c>
      <c r="L1126" t="s">
        <v>47</v>
      </c>
      <c r="M1126" s="52" t="s">
        <v>59</v>
      </c>
    </row>
    <row r="1127" spans="1:13" x14ac:dyDescent="0.3">
      <c r="A1127" t="s">
        <v>1659</v>
      </c>
      <c r="B1127">
        <v>23122143</v>
      </c>
      <c r="C1127" t="s">
        <v>5467</v>
      </c>
      <c r="D1127" t="s">
        <v>1659</v>
      </c>
      <c r="E1127">
        <v>23122143</v>
      </c>
      <c r="F1127" t="s">
        <v>47</v>
      </c>
      <c r="H1127" s="79">
        <v>300003</v>
      </c>
      <c r="I1127">
        <v>112.5</v>
      </c>
      <c r="J1127">
        <v>0</v>
      </c>
      <c r="K1127" t="s">
        <v>48</v>
      </c>
      <c r="L1127" t="s">
        <v>47</v>
      </c>
      <c r="M1127" s="52" t="s">
        <v>47</v>
      </c>
    </row>
    <row r="1128" spans="1:13" x14ac:dyDescent="0.3">
      <c r="A1128" t="s">
        <v>1660</v>
      </c>
      <c r="B1128">
        <v>12282073</v>
      </c>
      <c r="C1128" t="s">
        <v>5468</v>
      </c>
      <c r="D1128" t="s">
        <v>1660</v>
      </c>
      <c r="E1128">
        <v>12282073</v>
      </c>
      <c r="F1128" t="s">
        <v>47</v>
      </c>
      <c r="G1128">
        <v>3</v>
      </c>
      <c r="H1128" s="79">
        <v>300003</v>
      </c>
      <c r="I1128">
        <v>112.5</v>
      </c>
      <c r="J1128">
        <v>1</v>
      </c>
      <c r="K1128" t="s">
        <v>48</v>
      </c>
      <c r="L1128" t="s">
        <v>47</v>
      </c>
      <c r="M1128" s="52" t="s">
        <v>59</v>
      </c>
    </row>
    <row r="1129" spans="1:13" x14ac:dyDescent="0.3">
      <c r="A1129" t="s">
        <v>1662</v>
      </c>
      <c r="B1129">
        <v>10846479</v>
      </c>
      <c r="C1129" t="s">
        <v>1661</v>
      </c>
      <c r="D1129" t="s">
        <v>1662</v>
      </c>
      <c r="E1129">
        <v>10846479</v>
      </c>
      <c r="F1129" t="s">
        <v>59</v>
      </c>
      <c r="G1129">
        <v>6</v>
      </c>
      <c r="H1129" s="79">
        <v>300002</v>
      </c>
      <c r="I1129">
        <v>120.83</v>
      </c>
      <c r="J1129">
        <v>3</v>
      </c>
      <c r="K1129" t="s">
        <v>61</v>
      </c>
      <c r="L1129" t="s">
        <v>59</v>
      </c>
      <c r="M1129" s="52" t="s">
        <v>59</v>
      </c>
    </row>
    <row r="1130" spans="1:13" x14ac:dyDescent="0.3">
      <c r="A1130" s="97" t="s">
        <v>1664</v>
      </c>
      <c r="B1130">
        <v>23001023</v>
      </c>
      <c r="C1130" s="97" t="s">
        <v>1663</v>
      </c>
      <c r="D1130" s="97" t="s">
        <v>1664</v>
      </c>
      <c r="E1130">
        <v>23001023</v>
      </c>
      <c r="F1130" t="s">
        <v>47</v>
      </c>
      <c r="G1130">
        <v>4</v>
      </c>
      <c r="H1130" s="79">
        <v>300003</v>
      </c>
      <c r="I1130">
        <v>112.5</v>
      </c>
      <c r="J1130">
        <v>4</v>
      </c>
      <c r="K1130" t="s">
        <v>48</v>
      </c>
      <c r="L1130" t="s">
        <v>47</v>
      </c>
      <c r="M1130" s="52" t="s">
        <v>47</v>
      </c>
    </row>
    <row r="1131" spans="1:13" x14ac:dyDescent="0.3">
      <c r="A1131" t="s">
        <v>3493</v>
      </c>
      <c r="B1131">
        <v>21010137</v>
      </c>
      <c r="C1131" t="s">
        <v>3747</v>
      </c>
      <c r="D1131" t="s">
        <v>3493</v>
      </c>
      <c r="E1131">
        <v>21010137</v>
      </c>
      <c r="F1131" t="s">
        <v>47</v>
      </c>
      <c r="G1131">
        <v>0</v>
      </c>
      <c r="H1131" s="79">
        <v>300003</v>
      </c>
      <c r="I1131">
        <v>112.5</v>
      </c>
      <c r="J1131">
        <v>0</v>
      </c>
      <c r="K1131" t="s">
        <v>48</v>
      </c>
      <c r="L1131" t="s">
        <v>47</v>
      </c>
      <c r="M1131" s="52" t="s">
        <v>59</v>
      </c>
    </row>
    <row r="1132" spans="1:13" x14ac:dyDescent="0.3">
      <c r="A1132" t="s">
        <v>4185</v>
      </c>
      <c r="B1132">
        <v>21007915</v>
      </c>
      <c r="C1132" t="s">
        <v>3748</v>
      </c>
      <c r="D1132" t="s">
        <v>4185</v>
      </c>
      <c r="E1132">
        <v>21007915</v>
      </c>
      <c r="F1132" t="s">
        <v>47</v>
      </c>
      <c r="G1132">
        <v>1</v>
      </c>
      <c r="H1132" s="79">
        <v>300002</v>
      </c>
      <c r="I1132">
        <v>120.83</v>
      </c>
      <c r="J1132">
        <v>1</v>
      </c>
      <c r="K1132" t="s">
        <v>61</v>
      </c>
      <c r="L1132" t="s">
        <v>47</v>
      </c>
      <c r="M1132" s="52" t="s">
        <v>59</v>
      </c>
    </row>
    <row r="1133" spans="1:13" x14ac:dyDescent="0.3">
      <c r="A1133" t="s">
        <v>1666</v>
      </c>
      <c r="B1133">
        <v>10856811</v>
      </c>
      <c r="C1133" t="s">
        <v>1665</v>
      </c>
      <c r="D1133" t="s">
        <v>1666</v>
      </c>
      <c r="E1133">
        <v>10856811</v>
      </c>
      <c r="F1133" t="s">
        <v>47</v>
      </c>
      <c r="H1133" s="79">
        <v>300002</v>
      </c>
      <c r="I1133">
        <v>120.83</v>
      </c>
      <c r="J1133">
        <v>0</v>
      </c>
      <c r="K1133" t="s">
        <v>61</v>
      </c>
      <c r="L1133" t="s">
        <v>47</v>
      </c>
      <c r="M1133" s="52" t="s">
        <v>47</v>
      </c>
    </row>
    <row r="1134" spans="1:13" x14ac:dyDescent="0.3">
      <c r="A1134" t="s">
        <v>1668</v>
      </c>
      <c r="B1134">
        <v>23856834</v>
      </c>
      <c r="C1134" t="s">
        <v>5469</v>
      </c>
      <c r="D1134" t="s">
        <v>1668</v>
      </c>
      <c r="E1134">
        <v>23856834</v>
      </c>
      <c r="F1134" t="s">
        <v>47</v>
      </c>
      <c r="H1134" s="79">
        <v>300003</v>
      </c>
      <c r="I1134">
        <v>112.5</v>
      </c>
      <c r="J1134">
        <v>0</v>
      </c>
      <c r="K1134" t="s">
        <v>48</v>
      </c>
      <c r="L1134" t="s">
        <v>47</v>
      </c>
      <c r="M1134" s="52" t="s">
        <v>47</v>
      </c>
    </row>
    <row r="1135" spans="1:13" x14ac:dyDescent="0.3">
      <c r="A1135" t="s">
        <v>1670</v>
      </c>
      <c r="B1135">
        <v>15395198</v>
      </c>
      <c r="C1135" t="s">
        <v>5470</v>
      </c>
      <c r="D1135" t="s">
        <v>1670</v>
      </c>
      <c r="E1135">
        <v>15395198</v>
      </c>
      <c r="F1135" t="s">
        <v>47</v>
      </c>
      <c r="G1135">
        <v>0</v>
      </c>
      <c r="H1135" s="79">
        <v>300003</v>
      </c>
      <c r="I1135">
        <v>112.5</v>
      </c>
      <c r="J1135">
        <v>0</v>
      </c>
      <c r="K1135" t="s">
        <v>48</v>
      </c>
      <c r="L1135" t="s">
        <v>47</v>
      </c>
      <c r="M1135" s="52" t="s">
        <v>59</v>
      </c>
    </row>
    <row r="1136" spans="1:13" x14ac:dyDescent="0.3">
      <c r="A1136" t="s">
        <v>1671</v>
      </c>
      <c r="B1136">
        <v>23281699</v>
      </c>
      <c r="C1136" t="s">
        <v>3749</v>
      </c>
      <c r="D1136" t="s">
        <v>1671</v>
      </c>
      <c r="E1136">
        <v>23281699</v>
      </c>
      <c r="F1136" t="s">
        <v>47</v>
      </c>
      <c r="H1136" s="79">
        <v>300003</v>
      </c>
      <c r="I1136">
        <v>112.5</v>
      </c>
      <c r="J1136">
        <v>0</v>
      </c>
      <c r="K1136" t="s">
        <v>48</v>
      </c>
      <c r="L1136" t="s">
        <v>47</v>
      </c>
      <c r="M1136" s="52" t="s">
        <v>47</v>
      </c>
    </row>
    <row r="1137" spans="1:13" x14ac:dyDescent="0.3">
      <c r="A1137" t="s">
        <v>1674</v>
      </c>
      <c r="B1137">
        <v>10851323</v>
      </c>
      <c r="C1137" t="s">
        <v>1673</v>
      </c>
      <c r="D1137" t="s">
        <v>1674</v>
      </c>
      <c r="E1137">
        <v>10851323</v>
      </c>
      <c r="F1137" t="s">
        <v>47</v>
      </c>
      <c r="G1137">
        <v>4</v>
      </c>
      <c r="I1137">
        <v>120.83</v>
      </c>
      <c r="J1137">
        <v>1</v>
      </c>
      <c r="K1137" t="s">
        <v>70</v>
      </c>
      <c r="L1137" t="s">
        <v>47</v>
      </c>
      <c r="M1137" s="52" t="s">
        <v>59</v>
      </c>
    </row>
    <row r="1138" spans="1:13" x14ac:dyDescent="0.3">
      <c r="A1138" t="s">
        <v>1675</v>
      </c>
      <c r="B1138">
        <v>11023351</v>
      </c>
      <c r="C1138" t="s">
        <v>5471</v>
      </c>
      <c r="D1138" t="s">
        <v>1675</v>
      </c>
      <c r="E1138">
        <v>11023351</v>
      </c>
      <c r="F1138" t="s">
        <v>59</v>
      </c>
      <c r="G1138">
        <v>0</v>
      </c>
      <c r="H1138" s="79">
        <v>300003</v>
      </c>
      <c r="I1138">
        <v>112.5</v>
      </c>
      <c r="J1138">
        <v>0</v>
      </c>
      <c r="K1138" t="s">
        <v>48</v>
      </c>
      <c r="L1138" t="s">
        <v>59</v>
      </c>
      <c r="M1138" s="52" t="s">
        <v>59</v>
      </c>
    </row>
    <row r="1139" spans="1:13" x14ac:dyDescent="0.3">
      <c r="A1139" t="s">
        <v>1676</v>
      </c>
      <c r="B1139">
        <v>23724926</v>
      </c>
      <c r="C1139" t="s">
        <v>5472</v>
      </c>
      <c r="D1139" t="s">
        <v>1676</v>
      </c>
      <c r="E1139">
        <v>23724926</v>
      </c>
      <c r="F1139" t="s">
        <v>59</v>
      </c>
      <c r="G1139">
        <v>0</v>
      </c>
      <c r="H1139" s="79">
        <v>300003</v>
      </c>
      <c r="I1139">
        <v>112.5</v>
      </c>
      <c r="J1139">
        <v>0</v>
      </c>
      <c r="K1139" t="s">
        <v>48</v>
      </c>
      <c r="L1139" t="s">
        <v>59</v>
      </c>
      <c r="M1139" s="52" t="s">
        <v>59</v>
      </c>
    </row>
    <row r="1140" spans="1:13" x14ac:dyDescent="0.3">
      <c r="A1140" t="s">
        <v>1677</v>
      </c>
      <c r="B1140">
        <v>10847419</v>
      </c>
      <c r="C1140" t="s">
        <v>5473</v>
      </c>
      <c r="D1140" t="s">
        <v>1677</v>
      </c>
      <c r="E1140">
        <v>10847419</v>
      </c>
      <c r="F1140" t="s">
        <v>47</v>
      </c>
      <c r="G1140">
        <v>1</v>
      </c>
      <c r="H1140" s="79">
        <v>300001</v>
      </c>
      <c r="I1140">
        <v>129.75</v>
      </c>
      <c r="J1140">
        <v>1</v>
      </c>
      <c r="K1140" t="s">
        <v>118</v>
      </c>
      <c r="L1140" t="s">
        <v>47</v>
      </c>
      <c r="M1140" s="52" t="s">
        <v>47</v>
      </c>
    </row>
    <row r="1141" spans="1:13" x14ac:dyDescent="0.3">
      <c r="A1141" t="s">
        <v>1679</v>
      </c>
      <c r="B1141">
        <v>10845743</v>
      </c>
      <c r="C1141" t="s">
        <v>1678</v>
      </c>
      <c r="D1141" t="s">
        <v>1679</v>
      </c>
      <c r="E1141">
        <v>10845743</v>
      </c>
      <c r="F1141" t="s">
        <v>47</v>
      </c>
      <c r="H1141" s="79">
        <v>300003</v>
      </c>
      <c r="I1141">
        <v>112.5</v>
      </c>
      <c r="J1141">
        <v>0</v>
      </c>
      <c r="K1141" t="s">
        <v>48</v>
      </c>
      <c r="L1141" t="s">
        <v>47</v>
      </c>
      <c r="M1141" s="52" t="s">
        <v>47</v>
      </c>
    </row>
    <row r="1142" spans="1:13" x14ac:dyDescent="0.3">
      <c r="A1142" t="s">
        <v>3495</v>
      </c>
      <c r="B1142">
        <v>23610983</v>
      </c>
      <c r="C1142" t="s">
        <v>3750</v>
      </c>
      <c r="D1142" t="s">
        <v>3495</v>
      </c>
      <c r="E1142">
        <v>23610983</v>
      </c>
      <c r="F1142" t="s">
        <v>47</v>
      </c>
      <c r="G1142">
        <v>3</v>
      </c>
      <c r="H1142" s="79">
        <v>300003</v>
      </c>
      <c r="I1142">
        <v>112.5</v>
      </c>
      <c r="J1142">
        <v>2</v>
      </c>
      <c r="K1142" t="s">
        <v>48</v>
      </c>
      <c r="L1142" t="s">
        <v>47</v>
      </c>
      <c r="M1142" s="52" t="s">
        <v>59</v>
      </c>
    </row>
    <row r="1143" spans="1:13" x14ac:dyDescent="0.3">
      <c r="A1143" t="s">
        <v>1681</v>
      </c>
      <c r="B1143">
        <v>21008050</v>
      </c>
      <c r="C1143" t="s">
        <v>5474</v>
      </c>
      <c r="D1143" t="s">
        <v>1681</v>
      </c>
      <c r="E1143">
        <v>21008050</v>
      </c>
      <c r="F1143" t="s">
        <v>47</v>
      </c>
      <c r="G1143">
        <v>0</v>
      </c>
      <c r="H1143" s="79">
        <v>300003</v>
      </c>
      <c r="I1143">
        <v>112.5</v>
      </c>
      <c r="J1143">
        <v>0</v>
      </c>
      <c r="K1143" t="s">
        <v>48</v>
      </c>
      <c r="L1143" t="s">
        <v>47</v>
      </c>
      <c r="M1143" s="52" t="s">
        <v>59</v>
      </c>
    </row>
    <row r="1144" spans="1:13" x14ac:dyDescent="0.3">
      <c r="A1144" t="s">
        <v>1682</v>
      </c>
      <c r="B1144">
        <v>21007424</v>
      </c>
      <c r="C1144" t="s">
        <v>5475</v>
      </c>
      <c r="D1144" t="s">
        <v>1682</v>
      </c>
      <c r="E1144">
        <v>21007424</v>
      </c>
      <c r="F1144" t="s">
        <v>47</v>
      </c>
      <c r="G1144">
        <v>0</v>
      </c>
      <c r="H1144" s="79">
        <v>300002</v>
      </c>
      <c r="I1144">
        <v>120.83</v>
      </c>
      <c r="J1144">
        <v>0</v>
      </c>
      <c r="K1144" t="s">
        <v>61</v>
      </c>
      <c r="L1144" t="s">
        <v>47</v>
      </c>
      <c r="M1144" s="52" t="s">
        <v>47</v>
      </c>
    </row>
    <row r="1145" spans="1:13" x14ac:dyDescent="0.3">
      <c r="A1145" t="s">
        <v>1683</v>
      </c>
      <c r="B1145">
        <v>23125846</v>
      </c>
      <c r="C1145" t="s">
        <v>5476</v>
      </c>
      <c r="D1145" t="s">
        <v>1683</v>
      </c>
      <c r="E1145">
        <v>23125846</v>
      </c>
      <c r="F1145" t="s">
        <v>47</v>
      </c>
      <c r="G1145">
        <v>0</v>
      </c>
      <c r="I1145">
        <v>112.5</v>
      </c>
      <c r="J1145">
        <v>0</v>
      </c>
      <c r="K1145" t="s">
        <v>4883</v>
      </c>
      <c r="L1145" t="s">
        <v>47</v>
      </c>
      <c r="M1145" s="52" t="s">
        <v>59</v>
      </c>
    </row>
    <row r="1146" spans="1:13" x14ac:dyDescent="0.3">
      <c r="A1146" t="s">
        <v>1684</v>
      </c>
      <c r="B1146">
        <v>21004949</v>
      </c>
      <c r="C1146" t="s">
        <v>5477</v>
      </c>
      <c r="D1146" t="s">
        <v>1684</v>
      </c>
      <c r="E1146">
        <v>21004949</v>
      </c>
      <c r="F1146" t="s">
        <v>47</v>
      </c>
      <c r="G1146">
        <v>0</v>
      </c>
      <c r="H1146" s="79">
        <v>300003</v>
      </c>
      <c r="I1146">
        <v>112.5</v>
      </c>
      <c r="J1146">
        <v>0</v>
      </c>
      <c r="K1146" t="s">
        <v>48</v>
      </c>
      <c r="L1146" t="s">
        <v>47</v>
      </c>
      <c r="M1146" s="52" t="s">
        <v>59</v>
      </c>
    </row>
    <row r="1147" spans="1:13" x14ac:dyDescent="0.3">
      <c r="A1147" t="s">
        <v>1685</v>
      </c>
      <c r="B1147">
        <v>15393509</v>
      </c>
      <c r="C1147" t="s">
        <v>5478</v>
      </c>
      <c r="D1147" t="s">
        <v>1685</v>
      </c>
      <c r="E1147">
        <v>15393509</v>
      </c>
      <c r="F1147" t="s">
        <v>47</v>
      </c>
      <c r="G1147">
        <v>0</v>
      </c>
      <c r="H1147" s="79">
        <v>300003</v>
      </c>
      <c r="I1147">
        <v>112.5</v>
      </c>
      <c r="J1147">
        <v>0</v>
      </c>
      <c r="K1147" t="s">
        <v>48</v>
      </c>
      <c r="L1147" t="s">
        <v>47</v>
      </c>
      <c r="M1147" s="52" t="s">
        <v>59</v>
      </c>
    </row>
    <row r="1148" spans="1:13" x14ac:dyDescent="0.3">
      <c r="A1148" t="s">
        <v>4186</v>
      </c>
      <c r="B1148">
        <v>16147944</v>
      </c>
      <c r="C1148" t="s">
        <v>5479</v>
      </c>
      <c r="D1148" t="s">
        <v>4186</v>
      </c>
      <c r="E1148">
        <v>16147944</v>
      </c>
      <c r="F1148" t="s">
        <v>47</v>
      </c>
      <c r="G1148">
        <v>0</v>
      </c>
      <c r="H1148" s="79">
        <v>300003</v>
      </c>
      <c r="I1148">
        <v>112.5</v>
      </c>
      <c r="J1148">
        <v>0</v>
      </c>
      <c r="K1148" t="s">
        <v>48</v>
      </c>
      <c r="L1148" t="s">
        <v>47</v>
      </c>
      <c r="M1148" s="52" t="s">
        <v>47</v>
      </c>
    </row>
    <row r="1149" spans="1:13" x14ac:dyDescent="0.3">
      <c r="A1149" t="s">
        <v>1687</v>
      </c>
      <c r="B1149">
        <v>23400812</v>
      </c>
      <c r="C1149" t="s">
        <v>5480</v>
      </c>
      <c r="D1149" t="s">
        <v>1687</v>
      </c>
      <c r="E1149">
        <v>23400812</v>
      </c>
      <c r="F1149" t="s">
        <v>47</v>
      </c>
      <c r="H1149" s="79">
        <v>300002</v>
      </c>
      <c r="I1149">
        <v>120.83</v>
      </c>
      <c r="J1149">
        <v>0</v>
      </c>
      <c r="K1149" t="s">
        <v>61</v>
      </c>
      <c r="L1149" t="s">
        <v>47</v>
      </c>
      <c r="M1149" s="52" t="s">
        <v>47</v>
      </c>
    </row>
    <row r="1150" spans="1:13" x14ac:dyDescent="0.3">
      <c r="A1150" t="s">
        <v>1688</v>
      </c>
      <c r="B1150">
        <v>23229569</v>
      </c>
      <c r="C1150" t="s">
        <v>5481</v>
      </c>
      <c r="D1150" t="s">
        <v>1688</v>
      </c>
      <c r="E1150">
        <v>23229569</v>
      </c>
      <c r="F1150" t="s">
        <v>47</v>
      </c>
      <c r="G1150">
        <v>1</v>
      </c>
      <c r="H1150" s="79">
        <v>300003</v>
      </c>
      <c r="I1150">
        <v>112.5</v>
      </c>
      <c r="J1150">
        <v>0</v>
      </c>
      <c r="K1150" t="s">
        <v>48</v>
      </c>
      <c r="L1150" t="s">
        <v>47</v>
      </c>
      <c r="M1150" s="52" t="s">
        <v>59</v>
      </c>
    </row>
    <row r="1151" spans="1:13" x14ac:dyDescent="0.3">
      <c r="A1151" t="s">
        <v>1690</v>
      </c>
      <c r="B1151">
        <v>10879958</v>
      </c>
      <c r="C1151" t="s">
        <v>5482</v>
      </c>
      <c r="D1151" t="s">
        <v>1690</v>
      </c>
      <c r="E1151">
        <v>10879958</v>
      </c>
      <c r="F1151" t="s">
        <v>47</v>
      </c>
      <c r="G1151">
        <v>2</v>
      </c>
      <c r="H1151" s="79">
        <v>300003</v>
      </c>
      <c r="I1151">
        <v>112.5</v>
      </c>
      <c r="J1151">
        <v>0</v>
      </c>
      <c r="K1151" t="s">
        <v>48</v>
      </c>
      <c r="L1151" t="s">
        <v>47</v>
      </c>
      <c r="M1151" s="52" t="s">
        <v>47</v>
      </c>
    </row>
    <row r="1152" spans="1:13" x14ac:dyDescent="0.3">
      <c r="A1152" t="s">
        <v>1691</v>
      </c>
      <c r="B1152">
        <v>10839814</v>
      </c>
      <c r="C1152" t="s">
        <v>5483</v>
      </c>
      <c r="D1152" t="s">
        <v>1691</v>
      </c>
      <c r="E1152">
        <v>10839814</v>
      </c>
      <c r="F1152" t="s">
        <v>47</v>
      </c>
      <c r="G1152">
        <v>1</v>
      </c>
      <c r="H1152" s="79">
        <v>300003</v>
      </c>
      <c r="I1152">
        <v>112.5</v>
      </c>
      <c r="J1152">
        <v>1</v>
      </c>
      <c r="K1152" t="s">
        <v>48</v>
      </c>
      <c r="L1152" t="s">
        <v>47</v>
      </c>
      <c r="M1152" s="52" t="s">
        <v>59</v>
      </c>
    </row>
    <row r="1153" spans="1:13" x14ac:dyDescent="0.3">
      <c r="A1153" t="s">
        <v>1692</v>
      </c>
      <c r="B1153">
        <v>15220275</v>
      </c>
      <c r="C1153" t="s">
        <v>5484</v>
      </c>
      <c r="D1153" t="s">
        <v>1692</v>
      </c>
      <c r="E1153">
        <v>15220275</v>
      </c>
      <c r="F1153" t="s">
        <v>47</v>
      </c>
      <c r="G1153">
        <v>1</v>
      </c>
      <c r="H1153" s="79">
        <v>300003</v>
      </c>
      <c r="I1153">
        <v>112.5</v>
      </c>
      <c r="J1153">
        <v>0</v>
      </c>
      <c r="K1153" t="s">
        <v>48</v>
      </c>
      <c r="L1153" t="s">
        <v>47</v>
      </c>
      <c r="M1153" s="52" t="s">
        <v>59</v>
      </c>
    </row>
    <row r="1154" spans="1:13" x14ac:dyDescent="0.3">
      <c r="A1154" t="s">
        <v>1693</v>
      </c>
      <c r="B1154">
        <v>15322409</v>
      </c>
      <c r="C1154" t="s">
        <v>5485</v>
      </c>
      <c r="D1154" t="s">
        <v>1693</v>
      </c>
      <c r="E1154">
        <v>15322409</v>
      </c>
      <c r="F1154" t="s">
        <v>47</v>
      </c>
      <c r="G1154">
        <v>0</v>
      </c>
      <c r="H1154" s="79">
        <v>300003</v>
      </c>
      <c r="I1154">
        <v>112.5</v>
      </c>
      <c r="J1154">
        <v>0</v>
      </c>
      <c r="K1154" t="s">
        <v>48</v>
      </c>
      <c r="L1154" t="s">
        <v>47</v>
      </c>
      <c r="M1154" s="52" t="s">
        <v>59</v>
      </c>
    </row>
    <row r="1155" spans="1:13" x14ac:dyDescent="0.3">
      <c r="A1155" s="97" t="s">
        <v>1695</v>
      </c>
      <c r="B1155">
        <v>21008052</v>
      </c>
      <c r="C1155" s="97" t="s">
        <v>1694</v>
      </c>
      <c r="D1155" s="97" t="s">
        <v>1695</v>
      </c>
      <c r="E1155">
        <v>21008052</v>
      </c>
      <c r="F1155" t="s">
        <v>47</v>
      </c>
      <c r="G1155">
        <v>0</v>
      </c>
      <c r="H1155" s="79">
        <v>300003</v>
      </c>
      <c r="I1155">
        <v>112.5</v>
      </c>
      <c r="J1155">
        <v>0</v>
      </c>
      <c r="K1155" t="s">
        <v>48</v>
      </c>
      <c r="L1155" t="s">
        <v>47</v>
      </c>
      <c r="M1155" s="52" t="s">
        <v>47</v>
      </c>
    </row>
    <row r="1156" spans="1:13" x14ac:dyDescent="0.3">
      <c r="A1156" t="s">
        <v>1696</v>
      </c>
      <c r="B1156">
        <v>10837403</v>
      </c>
      <c r="C1156" t="s">
        <v>5486</v>
      </c>
      <c r="D1156" t="s">
        <v>1696</v>
      </c>
      <c r="E1156">
        <v>10837403</v>
      </c>
      <c r="F1156" t="s">
        <v>47</v>
      </c>
      <c r="I1156">
        <v>129.75</v>
      </c>
      <c r="J1156">
        <v>1</v>
      </c>
      <c r="K1156" t="s">
        <v>86</v>
      </c>
      <c r="L1156" t="s">
        <v>47</v>
      </c>
      <c r="M1156" s="52" t="s">
        <v>47</v>
      </c>
    </row>
    <row r="1157" spans="1:13" x14ac:dyDescent="0.3">
      <c r="A1157" t="s">
        <v>1697</v>
      </c>
      <c r="B1157">
        <v>21008146</v>
      </c>
      <c r="C1157" t="s">
        <v>5487</v>
      </c>
      <c r="D1157" t="s">
        <v>1697</v>
      </c>
      <c r="E1157">
        <v>21008146</v>
      </c>
      <c r="F1157" t="s">
        <v>47</v>
      </c>
      <c r="G1157">
        <v>0</v>
      </c>
      <c r="H1157" s="79">
        <v>300003</v>
      </c>
      <c r="I1157">
        <v>112.5</v>
      </c>
      <c r="J1157">
        <v>0</v>
      </c>
      <c r="K1157" t="s">
        <v>48</v>
      </c>
      <c r="L1157" t="s">
        <v>47</v>
      </c>
      <c r="M1157" s="52" t="s">
        <v>59</v>
      </c>
    </row>
    <row r="1158" spans="1:13" x14ac:dyDescent="0.3">
      <c r="A1158" t="s">
        <v>1699</v>
      </c>
      <c r="B1158">
        <v>23650196</v>
      </c>
      <c r="C1158" t="s">
        <v>1698</v>
      </c>
      <c r="D1158" t="s">
        <v>1699</v>
      </c>
      <c r="E1158">
        <v>23650196</v>
      </c>
      <c r="F1158" t="s">
        <v>47</v>
      </c>
      <c r="H1158" s="79">
        <v>300002</v>
      </c>
      <c r="I1158">
        <v>120.83</v>
      </c>
      <c r="J1158">
        <v>0</v>
      </c>
      <c r="K1158" t="s">
        <v>61</v>
      </c>
      <c r="L1158" t="s">
        <v>47</v>
      </c>
      <c r="M1158" s="52" t="s">
        <v>47</v>
      </c>
    </row>
    <row r="1159" spans="1:13" x14ac:dyDescent="0.3">
      <c r="A1159" s="97" t="s">
        <v>1701</v>
      </c>
      <c r="B1159">
        <v>23601487</v>
      </c>
      <c r="C1159" s="97" t="s">
        <v>1700</v>
      </c>
      <c r="D1159" s="97" t="s">
        <v>1701</v>
      </c>
      <c r="E1159">
        <v>23601487</v>
      </c>
      <c r="F1159" t="s">
        <v>47</v>
      </c>
      <c r="G1159">
        <v>0</v>
      </c>
      <c r="I1159">
        <v>129.16999999999999</v>
      </c>
      <c r="J1159">
        <v>1</v>
      </c>
      <c r="K1159" t="s">
        <v>86</v>
      </c>
      <c r="L1159" t="s">
        <v>47</v>
      </c>
      <c r="M1159" s="52" t="s">
        <v>47</v>
      </c>
    </row>
    <row r="1160" spans="1:13" x14ac:dyDescent="0.3">
      <c r="A1160" t="s">
        <v>1703</v>
      </c>
      <c r="B1160">
        <v>17000742</v>
      </c>
      <c r="C1160" t="s">
        <v>1702</v>
      </c>
      <c r="D1160" t="s">
        <v>1703</v>
      </c>
      <c r="E1160">
        <v>17000742</v>
      </c>
      <c r="F1160" t="s">
        <v>47</v>
      </c>
      <c r="H1160" s="79">
        <v>300003</v>
      </c>
      <c r="I1160">
        <v>112.5</v>
      </c>
      <c r="J1160">
        <v>1</v>
      </c>
      <c r="K1160" t="s">
        <v>48</v>
      </c>
      <c r="L1160" t="s">
        <v>47</v>
      </c>
      <c r="M1160" s="52" t="s">
        <v>47</v>
      </c>
    </row>
    <row r="1161" spans="1:13" x14ac:dyDescent="0.3">
      <c r="A1161" t="s">
        <v>1704</v>
      </c>
      <c r="B1161">
        <v>23477025</v>
      </c>
      <c r="C1161" t="s">
        <v>3313</v>
      </c>
      <c r="D1161" t="s">
        <v>1704</v>
      </c>
      <c r="E1161">
        <v>23477025</v>
      </c>
      <c r="F1161" t="s">
        <v>47</v>
      </c>
      <c r="G1161">
        <v>7</v>
      </c>
      <c r="H1161" s="79">
        <v>300002</v>
      </c>
      <c r="I1161">
        <v>120.83</v>
      </c>
      <c r="J1161">
        <v>1</v>
      </c>
      <c r="K1161" t="s">
        <v>61</v>
      </c>
      <c r="L1161" t="s">
        <v>47</v>
      </c>
      <c r="M1161" s="52" t="s">
        <v>47</v>
      </c>
    </row>
    <row r="1162" spans="1:13" x14ac:dyDescent="0.3">
      <c r="A1162" t="s">
        <v>1705</v>
      </c>
      <c r="B1162">
        <v>10862174</v>
      </c>
      <c r="C1162" t="s">
        <v>5488</v>
      </c>
      <c r="D1162" t="s">
        <v>1705</v>
      </c>
      <c r="E1162">
        <v>10862174</v>
      </c>
      <c r="F1162" t="s">
        <v>47</v>
      </c>
      <c r="G1162">
        <v>4</v>
      </c>
      <c r="I1162">
        <v>137.5</v>
      </c>
      <c r="J1162">
        <v>1</v>
      </c>
      <c r="K1162" t="s">
        <v>77</v>
      </c>
      <c r="L1162" t="s">
        <v>47</v>
      </c>
      <c r="M1162" s="52" t="s">
        <v>59</v>
      </c>
    </row>
    <row r="1163" spans="1:13" x14ac:dyDescent="0.3">
      <c r="A1163" t="s">
        <v>1706</v>
      </c>
      <c r="B1163">
        <v>23367456</v>
      </c>
      <c r="C1163" t="s">
        <v>5489</v>
      </c>
      <c r="D1163" t="s">
        <v>1706</v>
      </c>
      <c r="E1163">
        <v>23367456</v>
      </c>
      <c r="F1163" t="s">
        <v>47</v>
      </c>
      <c r="G1163">
        <v>4</v>
      </c>
      <c r="I1163">
        <v>137.5</v>
      </c>
      <c r="J1163">
        <v>1</v>
      </c>
      <c r="K1163" t="s">
        <v>77</v>
      </c>
      <c r="L1163" t="s">
        <v>47</v>
      </c>
      <c r="M1163" s="52" t="s">
        <v>59</v>
      </c>
    </row>
    <row r="1164" spans="1:13" x14ac:dyDescent="0.3">
      <c r="A1164" t="s">
        <v>1708</v>
      </c>
      <c r="B1164">
        <v>23005381</v>
      </c>
      <c r="C1164" t="s">
        <v>1707</v>
      </c>
      <c r="D1164" t="s">
        <v>1708</v>
      </c>
      <c r="E1164">
        <v>23005381</v>
      </c>
      <c r="F1164" t="s">
        <v>47</v>
      </c>
      <c r="H1164" s="79">
        <v>300002</v>
      </c>
      <c r="I1164">
        <v>120.83</v>
      </c>
      <c r="J1164">
        <v>0</v>
      </c>
      <c r="K1164" t="s">
        <v>61</v>
      </c>
      <c r="L1164" t="s">
        <v>47</v>
      </c>
      <c r="M1164" s="52" t="s">
        <v>47</v>
      </c>
    </row>
    <row r="1165" spans="1:13" x14ac:dyDescent="0.3">
      <c r="A1165" t="s">
        <v>1709</v>
      </c>
      <c r="B1165">
        <v>14023648</v>
      </c>
      <c r="C1165" t="s">
        <v>5490</v>
      </c>
      <c r="D1165" t="s">
        <v>1709</v>
      </c>
      <c r="E1165">
        <v>14023648</v>
      </c>
      <c r="F1165" t="s">
        <v>47</v>
      </c>
      <c r="G1165">
        <v>1</v>
      </c>
      <c r="H1165" s="79">
        <v>300003</v>
      </c>
      <c r="I1165">
        <v>112.5</v>
      </c>
      <c r="J1165">
        <v>0</v>
      </c>
      <c r="K1165" t="s">
        <v>48</v>
      </c>
      <c r="L1165" t="s">
        <v>47</v>
      </c>
      <c r="M1165" s="52" t="s">
        <v>59</v>
      </c>
    </row>
    <row r="1166" spans="1:13" x14ac:dyDescent="0.3">
      <c r="A1166" t="s">
        <v>4187</v>
      </c>
      <c r="B1166">
        <v>23337705</v>
      </c>
      <c r="C1166" t="s">
        <v>5491</v>
      </c>
      <c r="D1166" t="s">
        <v>4187</v>
      </c>
      <c r="E1166">
        <v>23337705</v>
      </c>
      <c r="F1166" t="s">
        <v>47</v>
      </c>
      <c r="G1166">
        <v>0</v>
      </c>
      <c r="H1166" s="79">
        <v>300003</v>
      </c>
      <c r="I1166">
        <v>112.5</v>
      </c>
      <c r="J1166">
        <v>0</v>
      </c>
      <c r="K1166" t="s">
        <v>48</v>
      </c>
      <c r="L1166" t="s">
        <v>47</v>
      </c>
      <c r="M1166" s="52" t="s">
        <v>47</v>
      </c>
    </row>
    <row r="1167" spans="1:13" x14ac:dyDescent="0.3">
      <c r="A1167" t="s">
        <v>1712</v>
      </c>
      <c r="B1167">
        <v>15085407</v>
      </c>
      <c r="C1167" t="s">
        <v>5492</v>
      </c>
      <c r="D1167" t="s">
        <v>1712</v>
      </c>
      <c r="E1167">
        <v>15085407</v>
      </c>
      <c r="F1167" t="s">
        <v>47</v>
      </c>
      <c r="G1167">
        <v>0</v>
      </c>
      <c r="H1167" s="79">
        <v>300003</v>
      </c>
      <c r="I1167">
        <v>112.5</v>
      </c>
      <c r="J1167">
        <v>0</v>
      </c>
      <c r="K1167" t="s">
        <v>48</v>
      </c>
      <c r="L1167" t="s">
        <v>47</v>
      </c>
      <c r="M1167" s="52" t="s">
        <v>59</v>
      </c>
    </row>
    <row r="1168" spans="1:13" x14ac:dyDescent="0.3">
      <c r="A1168" t="s">
        <v>1713</v>
      </c>
      <c r="B1168">
        <v>15039759</v>
      </c>
      <c r="C1168" t="s">
        <v>5493</v>
      </c>
      <c r="D1168" t="s">
        <v>1713</v>
      </c>
      <c r="E1168">
        <v>15039759</v>
      </c>
      <c r="F1168" t="s">
        <v>47</v>
      </c>
      <c r="H1168" s="79">
        <v>300003</v>
      </c>
      <c r="I1168">
        <v>112.5</v>
      </c>
      <c r="J1168">
        <v>0</v>
      </c>
      <c r="K1168" t="s">
        <v>48</v>
      </c>
      <c r="L1168" t="s">
        <v>47</v>
      </c>
      <c r="M1168" s="52" t="s">
        <v>47</v>
      </c>
    </row>
    <row r="1169" spans="1:13" x14ac:dyDescent="0.3">
      <c r="A1169" t="s">
        <v>1715</v>
      </c>
      <c r="B1169">
        <v>12176065</v>
      </c>
      <c r="C1169" t="s">
        <v>5494</v>
      </c>
      <c r="D1169" t="s">
        <v>1715</v>
      </c>
      <c r="E1169">
        <v>12176065</v>
      </c>
      <c r="F1169" t="s">
        <v>47</v>
      </c>
      <c r="H1169" s="79">
        <v>300003</v>
      </c>
      <c r="I1169">
        <v>112.5</v>
      </c>
      <c r="J1169">
        <v>1</v>
      </c>
      <c r="K1169" t="s">
        <v>48</v>
      </c>
      <c r="L1169" t="s">
        <v>47</v>
      </c>
      <c r="M1169" s="52" t="s">
        <v>47</v>
      </c>
    </row>
    <row r="1170" spans="1:13" x14ac:dyDescent="0.3">
      <c r="A1170" t="s">
        <v>1717</v>
      </c>
      <c r="B1170">
        <v>24091400</v>
      </c>
      <c r="C1170" t="s">
        <v>1716</v>
      </c>
      <c r="D1170" t="s">
        <v>1717</v>
      </c>
      <c r="E1170">
        <v>24091400</v>
      </c>
      <c r="F1170" t="s">
        <v>47</v>
      </c>
      <c r="G1170">
        <v>0</v>
      </c>
      <c r="H1170" s="79">
        <v>300003</v>
      </c>
      <c r="I1170">
        <v>112.5</v>
      </c>
      <c r="J1170">
        <v>0</v>
      </c>
      <c r="K1170" t="s">
        <v>48</v>
      </c>
      <c r="L1170" t="s">
        <v>47</v>
      </c>
      <c r="M1170" s="52" t="s">
        <v>47</v>
      </c>
    </row>
    <row r="1171" spans="1:13" x14ac:dyDescent="0.3">
      <c r="A1171" t="s">
        <v>4188</v>
      </c>
      <c r="B1171">
        <v>21008891</v>
      </c>
      <c r="C1171" t="s">
        <v>5495</v>
      </c>
      <c r="D1171" t="s">
        <v>4188</v>
      </c>
      <c r="E1171">
        <v>21008891</v>
      </c>
      <c r="F1171" t="s">
        <v>47</v>
      </c>
      <c r="G1171">
        <v>0</v>
      </c>
      <c r="H1171" s="79">
        <v>300002</v>
      </c>
      <c r="I1171">
        <v>120.83</v>
      </c>
      <c r="J1171">
        <v>0</v>
      </c>
      <c r="K1171" t="s">
        <v>61</v>
      </c>
      <c r="L1171" t="s">
        <v>47</v>
      </c>
      <c r="M1171" s="52" t="s">
        <v>59</v>
      </c>
    </row>
    <row r="1172" spans="1:13" x14ac:dyDescent="0.3">
      <c r="A1172" t="s">
        <v>1720</v>
      </c>
      <c r="B1172">
        <v>10847886</v>
      </c>
      <c r="C1172" t="s">
        <v>1719</v>
      </c>
      <c r="D1172" t="s">
        <v>1720</v>
      </c>
      <c r="E1172">
        <v>10847886</v>
      </c>
      <c r="F1172" t="s">
        <v>47</v>
      </c>
      <c r="G1172">
        <v>0</v>
      </c>
      <c r="H1172" s="79">
        <v>300002</v>
      </c>
      <c r="I1172">
        <v>120.83</v>
      </c>
      <c r="J1172">
        <v>0</v>
      </c>
      <c r="K1172" t="s">
        <v>61</v>
      </c>
      <c r="L1172" t="s">
        <v>47</v>
      </c>
      <c r="M1172" s="52" t="s">
        <v>59</v>
      </c>
    </row>
    <row r="1173" spans="1:13" x14ac:dyDescent="0.3">
      <c r="A1173" t="s">
        <v>1722</v>
      </c>
      <c r="B1173">
        <v>23125609</v>
      </c>
      <c r="C1173" t="s">
        <v>5496</v>
      </c>
      <c r="D1173" t="s">
        <v>1722</v>
      </c>
      <c r="E1173">
        <v>23125609</v>
      </c>
      <c r="F1173" t="s">
        <v>47</v>
      </c>
      <c r="G1173">
        <v>0</v>
      </c>
      <c r="H1173" s="79">
        <v>300003</v>
      </c>
      <c r="I1173">
        <v>112.5</v>
      </c>
      <c r="J1173">
        <v>0</v>
      </c>
      <c r="K1173" t="s">
        <v>48</v>
      </c>
      <c r="L1173" t="s">
        <v>47</v>
      </c>
      <c r="M1173" s="52" t="s">
        <v>59</v>
      </c>
    </row>
    <row r="1174" spans="1:13" x14ac:dyDescent="0.3">
      <c r="A1174" t="s">
        <v>1723</v>
      </c>
      <c r="B1174">
        <v>15062351</v>
      </c>
      <c r="C1174" t="s">
        <v>5497</v>
      </c>
      <c r="D1174" t="s">
        <v>1723</v>
      </c>
      <c r="E1174">
        <v>15062351</v>
      </c>
      <c r="F1174" t="s">
        <v>47</v>
      </c>
      <c r="H1174" s="79">
        <v>300003</v>
      </c>
      <c r="I1174">
        <v>112.5</v>
      </c>
      <c r="J1174">
        <v>0</v>
      </c>
      <c r="K1174" t="s">
        <v>48</v>
      </c>
      <c r="L1174" t="s">
        <v>47</v>
      </c>
      <c r="M1174" s="52" t="s">
        <v>47</v>
      </c>
    </row>
    <row r="1175" spans="1:13" x14ac:dyDescent="0.3">
      <c r="A1175" t="s">
        <v>1724</v>
      </c>
      <c r="B1175">
        <v>23012051</v>
      </c>
      <c r="C1175" t="s">
        <v>5498</v>
      </c>
      <c r="D1175" t="s">
        <v>1724</v>
      </c>
      <c r="E1175">
        <v>23012051</v>
      </c>
      <c r="F1175" t="s">
        <v>47</v>
      </c>
      <c r="I1175">
        <v>120.83</v>
      </c>
      <c r="J1175">
        <v>3</v>
      </c>
      <c r="K1175" t="s">
        <v>70</v>
      </c>
      <c r="L1175" t="s">
        <v>47</v>
      </c>
      <c r="M1175" s="52" t="s">
        <v>47</v>
      </c>
    </row>
    <row r="1176" spans="1:13" x14ac:dyDescent="0.3">
      <c r="A1176" t="s">
        <v>1725</v>
      </c>
      <c r="B1176">
        <v>10852584</v>
      </c>
      <c r="C1176" t="s">
        <v>5499</v>
      </c>
      <c r="D1176" t="s">
        <v>1725</v>
      </c>
      <c r="E1176">
        <v>10852584</v>
      </c>
      <c r="F1176" t="s">
        <v>47</v>
      </c>
      <c r="I1176">
        <v>142.94</v>
      </c>
      <c r="J1176">
        <v>1</v>
      </c>
      <c r="K1176" t="s">
        <v>77</v>
      </c>
      <c r="L1176" t="s">
        <v>47</v>
      </c>
      <c r="M1176" s="52" t="s">
        <v>47</v>
      </c>
    </row>
    <row r="1177" spans="1:13" x14ac:dyDescent="0.3">
      <c r="A1177" t="s">
        <v>1726</v>
      </c>
      <c r="B1177">
        <v>21005744</v>
      </c>
      <c r="C1177" t="s">
        <v>5500</v>
      </c>
      <c r="D1177" t="s">
        <v>1726</v>
      </c>
      <c r="E1177">
        <v>21005744</v>
      </c>
      <c r="F1177" t="s">
        <v>47</v>
      </c>
      <c r="G1177">
        <v>0</v>
      </c>
      <c r="H1177" s="79">
        <v>300003</v>
      </c>
      <c r="I1177">
        <v>112.5</v>
      </c>
      <c r="J1177">
        <v>0</v>
      </c>
      <c r="K1177" t="s">
        <v>48</v>
      </c>
      <c r="L1177" t="s">
        <v>47</v>
      </c>
      <c r="M1177" s="52" t="s">
        <v>59</v>
      </c>
    </row>
    <row r="1178" spans="1:13" x14ac:dyDescent="0.3">
      <c r="A1178" t="s">
        <v>1727</v>
      </c>
      <c r="B1178">
        <v>23121861</v>
      </c>
      <c r="C1178" t="s">
        <v>5501</v>
      </c>
      <c r="D1178" t="s">
        <v>1727</v>
      </c>
      <c r="E1178">
        <v>23121861</v>
      </c>
      <c r="F1178" t="s">
        <v>47</v>
      </c>
      <c r="I1178">
        <v>129.16999999999999</v>
      </c>
      <c r="J1178">
        <v>1</v>
      </c>
      <c r="K1178" t="s">
        <v>86</v>
      </c>
      <c r="L1178" t="s">
        <v>47</v>
      </c>
      <c r="M1178" s="52" t="s">
        <v>47</v>
      </c>
    </row>
    <row r="1179" spans="1:13" x14ac:dyDescent="0.3">
      <c r="A1179" t="s">
        <v>1728</v>
      </c>
      <c r="B1179">
        <v>23235909</v>
      </c>
      <c r="C1179" t="s">
        <v>5502</v>
      </c>
      <c r="D1179" t="s">
        <v>1728</v>
      </c>
      <c r="E1179">
        <v>23235909</v>
      </c>
      <c r="F1179" t="s">
        <v>47</v>
      </c>
      <c r="G1179">
        <v>1</v>
      </c>
      <c r="H1179" s="79">
        <v>300003</v>
      </c>
      <c r="I1179">
        <v>112.5</v>
      </c>
      <c r="J1179">
        <v>0</v>
      </c>
      <c r="K1179" t="s">
        <v>48</v>
      </c>
      <c r="L1179" t="s">
        <v>47</v>
      </c>
      <c r="M1179" s="52" t="s">
        <v>59</v>
      </c>
    </row>
    <row r="1180" spans="1:13" x14ac:dyDescent="0.3">
      <c r="A1180" s="97" t="s">
        <v>1730</v>
      </c>
      <c r="B1180">
        <v>10866053</v>
      </c>
      <c r="C1180" s="97" t="s">
        <v>1729</v>
      </c>
      <c r="D1180" s="97" t="s">
        <v>1730</v>
      </c>
      <c r="E1180">
        <v>10866053</v>
      </c>
      <c r="F1180" t="s">
        <v>47</v>
      </c>
      <c r="G1180">
        <v>2</v>
      </c>
      <c r="I1180">
        <v>137.5</v>
      </c>
      <c r="J1180">
        <v>1</v>
      </c>
      <c r="K1180" t="s">
        <v>77</v>
      </c>
      <c r="L1180" t="s">
        <v>47</v>
      </c>
      <c r="M1180" s="52" t="s">
        <v>47</v>
      </c>
    </row>
    <row r="1181" spans="1:13" x14ac:dyDescent="0.3">
      <c r="A1181" t="s">
        <v>1732</v>
      </c>
      <c r="B1181">
        <v>23971312</v>
      </c>
      <c r="C1181" t="s">
        <v>1731</v>
      </c>
      <c r="D1181" t="s">
        <v>1732</v>
      </c>
      <c r="E1181">
        <v>23971312</v>
      </c>
      <c r="F1181" t="s">
        <v>47</v>
      </c>
      <c r="G1181">
        <v>0</v>
      </c>
      <c r="H1181" s="79">
        <v>300003</v>
      </c>
      <c r="I1181">
        <v>112.5</v>
      </c>
      <c r="J1181">
        <v>0</v>
      </c>
      <c r="K1181" t="s">
        <v>48</v>
      </c>
      <c r="L1181" t="s">
        <v>47</v>
      </c>
      <c r="M1181" s="52" t="s">
        <v>59</v>
      </c>
    </row>
    <row r="1182" spans="1:13" x14ac:dyDescent="0.3">
      <c r="A1182" t="s">
        <v>1733</v>
      </c>
      <c r="B1182">
        <v>23798042</v>
      </c>
      <c r="C1182" t="s">
        <v>3316</v>
      </c>
      <c r="D1182" t="s">
        <v>1733</v>
      </c>
      <c r="E1182">
        <v>23798042</v>
      </c>
      <c r="F1182" t="s">
        <v>47</v>
      </c>
      <c r="G1182">
        <v>3</v>
      </c>
      <c r="H1182" s="79">
        <v>300002</v>
      </c>
      <c r="I1182">
        <v>120.83</v>
      </c>
      <c r="J1182">
        <v>1</v>
      </c>
      <c r="K1182" t="s">
        <v>61</v>
      </c>
      <c r="L1182" t="s">
        <v>47</v>
      </c>
      <c r="M1182" s="52" t="s">
        <v>59</v>
      </c>
    </row>
    <row r="1183" spans="1:13" x14ac:dyDescent="0.3">
      <c r="A1183" t="s">
        <v>1735</v>
      </c>
      <c r="B1183">
        <v>10837343</v>
      </c>
      <c r="C1183" t="s">
        <v>1734</v>
      </c>
      <c r="D1183" t="s">
        <v>1735</v>
      </c>
      <c r="E1183">
        <v>10837343</v>
      </c>
      <c r="F1183" t="s">
        <v>47</v>
      </c>
      <c r="I1183">
        <v>129.16999999999999</v>
      </c>
      <c r="J1183">
        <v>1</v>
      </c>
      <c r="K1183" t="s">
        <v>86</v>
      </c>
      <c r="L1183" t="s">
        <v>47</v>
      </c>
      <c r="M1183" s="52" t="s">
        <v>47</v>
      </c>
    </row>
    <row r="1184" spans="1:13" x14ac:dyDescent="0.3">
      <c r="A1184" t="s">
        <v>3496</v>
      </c>
      <c r="B1184">
        <v>16159616</v>
      </c>
      <c r="C1184" t="s">
        <v>3619</v>
      </c>
      <c r="D1184" t="s">
        <v>3496</v>
      </c>
      <c r="E1184">
        <v>16159616</v>
      </c>
      <c r="F1184" t="s">
        <v>47</v>
      </c>
      <c r="G1184">
        <v>1</v>
      </c>
      <c r="H1184" s="79">
        <v>300003</v>
      </c>
      <c r="I1184">
        <v>112.5</v>
      </c>
      <c r="J1184">
        <v>0</v>
      </c>
      <c r="K1184" t="s">
        <v>48</v>
      </c>
      <c r="L1184" t="s">
        <v>47</v>
      </c>
      <c r="M1184" s="52" t="s">
        <v>59</v>
      </c>
    </row>
    <row r="1185" spans="1:13" x14ac:dyDescent="0.3">
      <c r="A1185" t="s">
        <v>4189</v>
      </c>
      <c r="B1185">
        <v>14175533</v>
      </c>
      <c r="C1185" t="s">
        <v>5503</v>
      </c>
      <c r="D1185" t="s">
        <v>4189</v>
      </c>
      <c r="E1185">
        <v>14175533</v>
      </c>
      <c r="F1185" t="s">
        <v>47</v>
      </c>
      <c r="H1185" s="79">
        <v>300003</v>
      </c>
      <c r="I1185">
        <v>112.5</v>
      </c>
      <c r="J1185">
        <v>0</v>
      </c>
      <c r="K1185" t="s">
        <v>48</v>
      </c>
      <c r="L1185" t="s">
        <v>47</v>
      </c>
      <c r="M1185" s="52" t="s">
        <v>47</v>
      </c>
    </row>
    <row r="1186" spans="1:13" x14ac:dyDescent="0.3">
      <c r="A1186" t="s">
        <v>1737</v>
      </c>
      <c r="B1186">
        <v>10864858</v>
      </c>
      <c r="C1186" t="s">
        <v>5504</v>
      </c>
      <c r="D1186" t="s">
        <v>1737</v>
      </c>
      <c r="E1186">
        <v>10864858</v>
      </c>
      <c r="F1186" t="s">
        <v>59</v>
      </c>
      <c r="G1186">
        <v>5</v>
      </c>
      <c r="H1186" s="79">
        <v>300004</v>
      </c>
      <c r="I1186">
        <v>142.94</v>
      </c>
      <c r="J1186">
        <v>1</v>
      </c>
      <c r="K1186" t="s">
        <v>126</v>
      </c>
      <c r="L1186" t="s">
        <v>59</v>
      </c>
      <c r="M1186" s="52" t="s">
        <v>59</v>
      </c>
    </row>
    <row r="1187" spans="1:13" x14ac:dyDescent="0.3">
      <c r="A1187" t="s">
        <v>1738</v>
      </c>
      <c r="B1187">
        <v>23202556</v>
      </c>
      <c r="C1187" t="s">
        <v>5505</v>
      </c>
      <c r="D1187" t="s">
        <v>1738</v>
      </c>
      <c r="E1187">
        <v>23202556</v>
      </c>
      <c r="F1187" t="s">
        <v>47</v>
      </c>
      <c r="H1187" s="79">
        <v>300003</v>
      </c>
      <c r="I1187">
        <v>112.5</v>
      </c>
      <c r="J1187">
        <v>1</v>
      </c>
      <c r="K1187" t="s">
        <v>48</v>
      </c>
      <c r="L1187" t="s">
        <v>47</v>
      </c>
      <c r="M1187" s="52" t="s">
        <v>47</v>
      </c>
    </row>
    <row r="1188" spans="1:13" x14ac:dyDescent="0.3">
      <c r="A1188" t="s">
        <v>1740</v>
      </c>
      <c r="B1188">
        <v>23761428</v>
      </c>
      <c r="C1188" t="s">
        <v>1739</v>
      </c>
      <c r="D1188" t="s">
        <v>1740</v>
      </c>
      <c r="E1188">
        <v>23761428</v>
      </c>
      <c r="F1188" t="s">
        <v>47</v>
      </c>
      <c r="H1188" s="79">
        <v>300003</v>
      </c>
      <c r="I1188">
        <v>112.5</v>
      </c>
      <c r="J1188">
        <v>1</v>
      </c>
      <c r="K1188" t="s">
        <v>48</v>
      </c>
      <c r="L1188" t="s">
        <v>47</v>
      </c>
      <c r="M1188" s="52" t="s">
        <v>47</v>
      </c>
    </row>
    <row r="1189" spans="1:13" x14ac:dyDescent="0.3">
      <c r="A1189" t="s">
        <v>1742</v>
      </c>
      <c r="B1189">
        <v>16019036</v>
      </c>
      <c r="C1189" t="s">
        <v>1741</v>
      </c>
      <c r="D1189" t="s">
        <v>1742</v>
      </c>
      <c r="E1189">
        <v>16019036</v>
      </c>
      <c r="F1189" t="s">
        <v>47</v>
      </c>
      <c r="G1189">
        <v>1</v>
      </c>
      <c r="H1189" s="79">
        <v>300003</v>
      </c>
      <c r="I1189">
        <v>112.5</v>
      </c>
      <c r="J1189">
        <v>0</v>
      </c>
      <c r="K1189" t="s">
        <v>48</v>
      </c>
      <c r="L1189" t="s">
        <v>47</v>
      </c>
      <c r="M1189" s="52" t="s">
        <v>47</v>
      </c>
    </row>
    <row r="1190" spans="1:13" x14ac:dyDescent="0.3">
      <c r="A1190" t="s">
        <v>1743</v>
      </c>
      <c r="B1190">
        <v>21002508</v>
      </c>
      <c r="C1190" t="s">
        <v>5506</v>
      </c>
      <c r="D1190" t="s">
        <v>1743</v>
      </c>
      <c r="E1190">
        <v>21002508</v>
      </c>
      <c r="F1190" t="s">
        <v>47</v>
      </c>
      <c r="G1190">
        <v>0</v>
      </c>
      <c r="H1190" s="79">
        <v>300003</v>
      </c>
      <c r="I1190">
        <v>112.5</v>
      </c>
      <c r="J1190">
        <v>0</v>
      </c>
      <c r="K1190" t="s">
        <v>48</v>
      </c>
      <c r="L1190" t="s">
        <v>47</v>
      </c>
      <c r="M1190" s="52" t="s">
        <v>59</v>
      </c>
    </row>
    <row r="1191" spans="1:13" x14ac:dyDescent="0.3">
      <c r="A1191" t="s">
        <v>1745</v>
      </c>
      <c r="B1191">
        <v>10859388</v>
      </c>
      <c r="C1191" t="s">
        <v>5507</v>
      </c>
      <c r="D1191" t="s">
        <v>1745</v>
      </c>
      <c r="E1191">
        <v>10859388</v>
      </c>
      <c r="F1191" t="s">
        <v>47</v>
      </c>
      <c r="G1191">
        <v>4</v>
      </c>
      <c r="I1191">
        <v>142.94</v>
      </c>
      <c r="J1191">
        <v>1</v>
      </c>
      <c r="K1191" t="s">
        <v>77</v>
      </c>
      <c r="L1191" t="s">
        <v>47</v>
      </c>
      <c r="M1191" s="52" t="s">
        <v>59</v>
      </c>
    </row>
    <row r="1192" spans="1:13" x14ac:dyDescent="0.3">
      <c r="A1192" t="s">
        <v>1746</v>
      </c>
      <c r="B1192">
        <v>15255972</v>
      </c>
      <c r="C1192" t="s">
        <v>5508</v>
      </c>
      <c r="D1192" t="s">
        <v>1746</v>
      </c>
      <c r="E1192">
        <v>15255972</v>
      </c>
      <c r="F1192" t="s">
        <v>47</v>
      </c>
      <c r="G1192">
        <v>0</v>
      </c>
      <c r="H1192" s="79">
        <v>300002</v>
      </c>
      <c r="I1192">
        <v>120.83</v>
      </c>
      <c r="J1192">
        <v>0</v>
      </c>
      <c r="K1192" t="s">
        <v>61</v>
      </c>
      <c r="L1192" t="s">
        <v>47</v>
      </c>
      <c r="M1192" s="52" t="s">
        <v>59</v>
      </c>
    </row>
    <row r="1193" spans="1:13" x14ac:dyDescent="0.3">
      <c r="A1193" t="s">
        <v>1748</v>
      </c>
      <c r="B1193">
        <v>10836402</v>
      </c>
      <c r="C1193" t="s">
        <v>5509</v>
      </c>
      <c r="D1193" t="s">
        <v>1748</v>
      </c>
      <c r="E1193">
        <v>10836402</v>
      </c>
      <c r="F1193" t="s">
        <v>59</v>
      </c>
      <c r="G1193">
        <v>0</v>
      </c>
      <c r="H1193" s="79">
        <v>300003</v>
      </c>
      <c r="I1193">
        <v>112.5</v>
      </c>
      <c r="J1193">
        <v>0</v>
      </c>
      <c r="K1193" t="s">
        <v>48</v>
      </c>
      <c r="L1193" t="s">
        <v>59</v>
      </c>
      <c r="M1193" s="52" t="s">
        <v>59</v>
      </c>
    </row>
    <row r="1194" spans="1:13" x14ac:dyDescent="0.3">
      <c r="A1194" t="s">
        <v>1750</v>
      </c>
      <c r="B1194">
        <v>10855822</v>
      </c>
      <c r="C1194" t="s">
        <v>1749</v>
      </c>
      <c r="D1194" t="s">
        <v>1750</v>
      </c>
      <c r="E1194">
        <v>10855822</v>
      </c>
      <c r="F1194" t="s">
        <v>47</v>
      </c>
      <c r="G1194">
        <v>3</v>
      </c>
      <c r="I1194">
        <v>129.16999999999999</v>
      </c>
      <c r="J1194">
        <v>0</v>
      </c>
      <c r="K1194" t="s">
        <v>86</v>
      </c>
      <c r="L1194" t="s">
        <v>47</v>
      </c>
      <c r="M1194" s="52" t="s">
        <v>59</v>
      </c>
    </row>
    <row r="1195" spans="1:13" x14ac:dyDescent="0.3">
      <c r="A1195" t="s">
        <v>4190</v>
      </c>
      <c r="B1195">
        <v>23324147</v>
      </c>
      <c r="C1195" t="s">
        <v>5510</v>
      </c>
      <c r="D1195" t="s">
        <v>4190</v>
      </c>
      <c r="E1195">
        <v>23324147</v>
      </c>
      <c r="F1195" t="s">
        <v>47</v>
      </c>
      <c r="G1195">
        <v>3</v>
      </c>
      <c r="H1195" s="79">
        <v>300003</v>
      </c>
      <c r="I1195">
        <v>112.5</v>
      </c>
      <c r="J1195">
        <v>0</v>
      </c>
      <c r="K1195" t="s">
        <v>48</v>
      </c>
      <c r="L1195" t="s">
        <v>47</v>
      </c>
      <c r="M1195" s="52" t="s">
        <v>47</v>
      </c>
    </row>
    <row r="1196" spans="1:13" x14ac:dyDescent="0.3">
      <c r="A1196" t="s">
        <v>1752</v>
      </c>
      <c r="B1196">
        <v>16015178</v>
      </c>
      <c r="C1196" t="s">
        <v>5511</v>
      </c>
      <c r="D1196" t="s">
        <v>1752</v>
      </c>
      <c r="E1196">
        <v>16015178</v>
      </c>
      <c r="F1196" t="s">
        <v>47</v>
      </c>
      <c r="G1196">
        <v>0</v>
      </c>
      <c r="H1196" s="79">
        <v>300002</v>
      </c>
      <c r="I1196">
        <v>120.83</v>
      </c>
      <c r="J1196">
        <v>0</v>
      </c>
      <c r="K1196" t="s">
        <v>61</v>
      </c>
      <c r="L1196" t="s">
        <v>47</v>
      </c>
      <c r="M1196" s="52" t="s">
        <v>47</v>
      </c>
    </row>
    <row r="1197" spans="1:13" x14ac:dyDescent="0.3">
      <c r="A1197" t="s">
        <v>1753</v>
      </c>
      <c r="B1197">
        <v>23241621</v>
      </c>
      <c r="C1197" t="s">
        <v>5512</v>
      </c>
      <c r="D1197" t="s">
        <v>1753</v>
      </c>
      <c r="E1197">
        <v>23241621</v>
      </c>
      <c r="F1197" t="s">
        <v>47</v>
      </c>
      <c r="G1197">
        <v>0</v>
      </c>
      <c r="H1197" s="79">
        <v>300001</v>
      </c>
      <c r="I1197">
        <v>129.16999999999999</v>
      </c>
      <c r="J1197">
        <v>1</v>
      </c>
      <c r="K1197" t="s">
        <v>118</v>
      </c>
      <c r="L1197" t="s">
        <v>47</v>
      </c>
      <c r="M1197" s="52" t="s">
        <v>59</v>
      </c>
    </row>
    <row r="1198" spans="1:13" x14ac:dyDescent="0.3">
      <c r="A1198" t="s">
        <v>1754</v>
      </c>
      <c r="B1198">
        <v>23640473</v>
      </c>
      <c r="C1198" t="s">
        <v>5513</v>
      </c>
      <c r="D1198" t="s">
        <v>1754</v>
      </c>
      <c r="E1198">
        <v>23640473</v>
      </c>
      <c r="F1198" t="s">
        <v>47</v>
      </c>
      <c r="G1198">
        <v>1</v>
      </c>
      <c r="H1198" s="79">
        <v>300003</v>
      </c>
      <c r="I1198">
        <v>112.5</v>
      </c>
      <c r="J1198">
        <v>1</v>
      </c>
      <c r="K1198" t="s">
        <v>48</v>
      </c>
      <c r="L1198" t="s">
        <v>47</v>
      </c>
      <c r="M1198" s="52" t="s">
        <v>47</v>
      </c>
    </row>
    <row r="1199" spans="1:13" x14ac:dyDescent="0.3">
      <c r="A1199" t="s">
        <v>1757</v>
      </c>
      <c r="B1199">
        <v>23239675</v>
      </c>
      <c r="C1199" t="s">
        <v>1756</v>
      </c>
      <c r="D1199" t="s">
        <v>1757</v>
      </c>
      <c r="E1199">
        <v>23239675</v>
      </c>
      <c r="F1199" t="s">
        <v>47</v>
      </c>
      <c r="G1199">
        <v>0</v>
      </c>
      <c r="H1199" s="79">
        <v>300003</v>
      </c>
      <c r="I1199">
        <v>112.5</v>
      </c>
      <c r="J1199">
        <v>0</v>
      </c>
      <c r="K1199" t="s">
        <v>48</v>
      </c>
      <c r="L1199" t="s">
        <v>47</v>
      </c>
      <c r="M1199" s="52" t="s">
        <v>59</v>
      </c>
    </row>
    <row r="1200" spans="1:13" x14ac:dyDescent="0.3">
      <c r="A1200" t="s">
        <v>1759</v>
      </c>
      <c r="B1200">
        <v>10838503</v>
      </c>
      <c r="C1200" t="s">
        <v>1758</v>
      </c>
      <c r="D1200" t="s">
        <v>1759</v>
      </c>
      <c r="E1200">
        <v>10838503</v>
      </c>
      <c r="F1200" t="s">
        <v>47</v>
      </c>
      <c r="G1200">
        <v>2</v>
      </c>
      <c r="H1200" s="79">
        <v>300001</v>
      </c>
      <c r="I1200">
        <v>129.75</v>
      </c>
      <c r="J1200">
        <v>0</v>
      </c>
      <c r="K1200" t="s">
        <v>118</v>
      </c>
      <c r="L1200" t="s">
        <v>47</v>
      </c>
      <c r="M1200" s="52" t="s">
        <v>59</v>
      </c>
    </row>
    <row r="1201" spans="1:14" x14ac:dyDescent="0.3">
      <c r="A1201" t="s">
        <v>1760</v>
      </c>
      <c r="B1201">
        <v>23750400</v>
      </c>
      <c r="C1201" t="s">
        <v>5514</v>
      </c>
      <c r="D1201" t="s">
        <v>1760</v>
      </c>
      <c r="E1201">
        <v>23750400</v>
      </c>
      <c r="F1201" t="s">
        <v>47</v>
      </c>
      <c r="G1201">
        <v>0</v>
      </c>
      <c r="H1201" s="79">
        <v>300003</v>
      </c>
      <c r="I1201">
        <v>112.5</v>
      </c>
      <c r="J1201">
        <v>0</v>
      </c>
      <c r="K1201" t="s">
        <v>48</v>
      </c>
      <c r="L1201" t="s">
        <v>47</v>
      </c>
      <c r="M1201" s="52" t="s">
        <v>59</v>
      </c>
    </row>
    <row r="1202" spans="1:14" x14ac:dyDescent="0.3">
      <c r="A1202" t="s">
        <v>1762</v>
      </c>
      <c r="B1202">
        <v>23749284</v>
      </c>
      <c r="C1202" t="s">
        <v>5515</v>
      </c>
      <c r="D1202" t="s">
        <v>1762</v>
      </c>
      <c r="E1202">
        <v>23749284</v>
      </c>
      <c r="F1202" t="s">
        <v>47</v>
      </c>
      <c r="G1202">
        <v>0</v>
      </c>
      <c r="H1202" s="79">
        <v>300003</v>
      </c>
      <c r="I1202">
        <v>112.5</v>
      </c>
      <c r="J1202">
        <v>0</v>
      </c>
      <c r="K1202" t="s">
        <v>48</v>
      </c>
      <c r="L1202" t="s">
        <v>47</v>
      </c>
      <c r="M1202" s="52" t="s">
        <v>47</v>
      </c>
    </row>
    <row r="1203" spans="1:14" x14ac:dyDescent="0.3">
      <c r="A1203" t="s">
        <v>1764</v>
      </c>
      <c r="B1203">
        <v>24011190</v>
      </c>
      <c r="C1203" t="s">
        <v>1763</v>
      </c>
      <c r="D1203" t="s">
        <v>1764</v>
      </c>
      <c r="E1203">
        <v>24011190</v>
      </c>
      <c r="F1203" t="s">
        <v>47</v>
      </c>
      <c r="I1203">
        <v>112.5</v>
      </c>
      <c r="J1203">
        <v>0</v>
      </c>
      <c r="K1203" t="s">
        <v>204</v>
      </c>
      <c r="L1203" t="s">
        <v>47</v>
      </c>
      <c r="M1203" s="52" t="s">
        <v>59</v>
      </c>
    </row>
    <row r="1204" spans="1:14" x14ac:dyDescent="0.3">
      <c r="A1204" t="s">
        <v>1765</v>
      </c>
      <c r="B1204">
        <v>23720564</v>
      </c>
      <c r="C1204" t="s">
        <v>5516</v>
      </c>
      <c r="D1204" t="s">
        <v>1765</v>
      </c>
      <c r="E1204">
        <v>23720564</v>
      </c>
      <c r="F1204" t="s">
        <v>47</v>
      </c>
      <c r="G1204">
        <v>0</v>
      </c>
      <c r="H1204" s="79">
        <v>300002</v>
      </c>
      <c r="I1204">
        <v>120.83</v>
      </c>
      <c r="J1204">
        <v>1</v>
      </c>
      <c r="K1204" t="s">
        <v>61</v>
      </c>
      <c r="L1204" t="s">
        <v>47</v>
      </c>
      <c r="M1204" s="52" t="s">
        <v>59</v>
      </c>
    </row>
    <row r="1205" spans="1:14" x14ac:dyDescent="0.3">
      <c r="A1205" t="s">
        <v>3497</v>
      </c>
      <c r="B1205">
        <v>24117073</v>
      </c>
      <c r="C1205" t="s">
        <v>3620</v>
      </c>
      <c r="D1205" t="s">
        <v>3497</v>
      </c>
      <c r="E1205">
        <v>24117073</v>
      </c>
      <c r="F1205" t="s">
        <v>47</v>
      </c>
      <c r="G1205">
        <v>0</v>
      </c>
      <c r="H1205" s="79">
        <v>300003</v>
      </c>
      <c r="I1205">
        <v>112.5</v>
      </c>
      <c r="J1205">
        <v>0</v>
      </c>
      <c r="K1205" t="s">
        <v>48</v>
      </c>
      <c r="L1205" t="s">
        <v>47</v>
      </c>
      <c r="M1205" s="52" t="s">
        <v>59</v>
      </c>
    </row>
    <row r="1206" spans="1:14" x14ac:dyDescent="0.3">
      <c r="A1206" t="s">
        <v>1766</v>
      </c>
      <c r="B1206">
        <v>23161995</v>
      </c>
      <c r="C1206" t="s">
        <v>5517</v>
      </c>
      <c r="D1206" t="s">
        <v>1766</v>
      </c>
      <c r="E1206">
        <v>23161995</v>
      </c>
      <c r="F1206" t="s">
        <v>47</v>
      </c>
      <c r="H1206" s="79">
        <v>300003</v>
      </c>
      <c r="I1206">
        <v>112.5</v>
      </c>
      <c r="J1206">
        <v>0</v>
      </c>
      <c r="K1206" t="s">
        <v>48</v>
      </c>
      <c r="L1206" t="s">
        <v>47</v>
      </c>
      <c r="M1206" s="52" t="s">
        <v>47</v>
      </c>
    </row>
    <row r="1207" spans="1:14" x14ac:dyDescent="0.3">
      <c r="A1207" t="s">
        <v>1767</v>
      </c>
      <c r="B1207">
        <v>10946200</v>
      </c>
      <c r="C1207" t="s">
        <v>5518</v>
      </c>
      <c r="D1207" t="s">
        <v>1767</v>
      </c>
      <c r="E1207">
        <v>10946200</v>
      </c>
      <c r="F1207" t="s">
        <v>47</v>
      </c>
      <c r="H1207" s="79">
        <v>300003</v>
      </c>
      <c r="I1207">
        <v>112.5</v>
      </c>
      <c r="J1207">
        <v>0</v>
      </c>
      <c r="K1207" t="s">
        <v>48</v>
      </c>
      <c r="L1207" t="s">
        <v>47</v>
      </c>
      <c r="M1207" s="52" t="s">
        <v>47</v>
      </c>
    </row>
    <row r="1208" spans="1:14" s="100" customFormat="1" x14ac:dyDescent="0.3">
      <c r="A1208" s="100" t="s">
        <v>1768</v>
      </c>
      <c r="B1208" s="100">
        <v>23726443</v>
      </c>
      <c r="C1208" s="100" t="s">
        <v>5519</v>
      </c>
      <c r="D1208" s="100" t="s">
        <v>1768</v>
      </c>
      <c r="E1208" s="100">
        <v>23726443</v>
      </c>
      <c r="F1208" s="100" t="s">
        <v>47</v>
      </c>
      <c r="G1208" s="100">
        <v>0</v>
      </c>
      <c r="H1208" s="101"/>
      <c r="I1208" s="100">
        <v>129.16999999999999</v>
      </c>
      <c r="J1208" s="100">
        <v>0</v>
      </c>
      <c r="K1208" s="100" t="s">
        <v>118</v>
      </c>
      <c r="L1208" s="100" t="s">
        <v>47</v>
      </c>
      <c r="M1208" s="102" t="s">
        <v>59</v>
      </c>
      <c r="N1208" s="102"/>
    </row>
    <row r="1209" spans="1:14" x14ac:dyDescent="0.3">
      <c r="A1209" t="s">
        <v>1770</v>
      </c>
      <c r="B1209">
        <v>14208601</v>
      </c>
      <c r="C1209" t="s">
        <v>3751</v>
      </c>
      <c r="D1209" t="s">
        <v>1770</v>
      </c>
      <c r="E1209">
        <v>14208601</v>
      </c>
      <c r="F1209" t="s">
        <v>47</v>
      </c>
      <c r="G1209">
        <v>0</v>
      </c>
      <c r="H1209" s="79">
        <v>300003</v>
      </c>
      <c r="I1209">
        <v>112.5</v>
      </c>
      <c r="J1209">
        <v>0</v>
      </c>
      <c r="K1209" t="s">
        <v>48</v>
      </c>
      <c r="L1209" t="s">
        <v>47</v>
      </c>
      <c r="M1209" s="52" t="s">
        <v>59</v>
      </c>
    </row>
    <row r="1210" spans="1:14" x14ac:dyDescent="0.3">
      <c r="A1210" t="s">
        <v>1773</v>
      </c>
      <c r="B1210">
        <v>10840333</v>
      </c>
      <c r="C1210" t="s">
        <v>1772</v>
      </c>
      <c r="D1210" t="s">
        <v>1773</v>
      </c>
      <c r="E1210">
        <v>10840333</v>
      </c>
      <c r="F1210" t="s">
        <v>47</v>
      </c>
      <c r="G1210">
        <v>7</v>
      </c>
      <c r="I1210">
        <v>129.16999999999999</v>
      </c>
      <c r="J1210">
        <v>1</v>
      </c>
      <c r="K1210" t="s">
        <v>86</v>
      </c>
      <c r="L1210" t="s">
        <v>47</v>
      </c>
      <c r="M1210" s="52" t="s">
        <v>59</v>
      </c>
    </row>
    <row r="1211" spans="1:14" x14ac:dyDescent="0.3">
      <c r="A1211" t="s">
        <v>3498</v>
      </c>
      <c r="B1211">
        <v>23905283</v>
      </c>
      <c r="C1211" t="s">
        <v>3752</v>
      </c>
      <c r="D1211" t="s">
        <v>3498</v>
      </c>
      <c r="E1211">
        <v>23905283</v>
      </c>
      <c r="F1211" t="s">
        <v>47</v>
      </c>
      <c r="G1211">
        <v>0</v>
      </c>
      <c r="H1211" s="79">
        <v>300003</v>
      </c>
      <c r="I1211">
        <v>112.5</v>
      </c>
      <c r="J1211">
        <v>0</v>
      </c>
      <c r="K1211" t="s">
        <v>48</v>
      </c>
      <c r="L1211" t="s">
        <v>47</v>
      </c>
      <c r="M1211" s="52" t="s">
        <v>59</v>
      </c>
    </row>
    <row r="1212" spans="1:14" x14ac:dyDescent="0.3">
      <c r="A1212" t="s">
        <v>1774</v>
      </c>
      <c r="B1212">
        <v>10864156</v>
      </c>
      <c r="C1212" t="s">
        <v>3320</v>
      </c>
      <c r="D1212" t="s">
        <v>1774</v>
      </c>
      <c r="E1212">
        <v>10864156</v>
      </c>
      <c r="F1212" t="s">
        <v>47</v>
      </c>
      <c r="G1212">
        <v>5</v>
      </c>
      <c r="I1212">
        <v>112.5</v>
      </c>
      <c r="J1212">
        <v>0</v>
      </c>
      <c r="K1212" t="s">
        <v>4883</v>
      </c>
      <c r="L1212" t="s">
        <v>47</v>
      </c>
      <c r="M1212" s="52" t="s">
        <v>59</v>
      </c>
    </row>
    <row r="1213" spans="1:14" x14ac:dyDescent="0.3">
      <c r="A1213" t="s">
        <v>3499</v>
      </c>
      <c r="B1213">
        <v>21011016</v>
      </c>
      <c r="C1213" t="s">
        <v>3753</v>
      </c>
      <c r="D1213" t="s">
        <v>3499</v>
      </c>
      <c r="E1213">
        <v>21011016</v>
      </c>
      <c r="F1213" t="s">
        <v>47</v>
      </c>
      <c r="G1213">
        <v>0</v>
      </c>
      <c r="H1213" s="79">
        <v>300003</v>
      </c>
      <c r="I1213">
        <v>112.5</v>
      </c>
      <c r="J1213">
        <v>0</v>
      </c>
      <c r="K1213" t="s">
        <v>48</v>
      </c>
      <c r="L1213" t="s">
        <v>47</v>
      </c>
      <c r="M1213" s="52" t="s">
        <v>59</v>
      </c>
    </row>
    <row r="1214" spans="1:14" x14ac:dyDescent="0.3">
      <c r="A1214" t="s">
        <v>1771</v>
      </c>
      <c r="B1214">
        <v>21002324</v>
      </c>
      <c r="C1214" t="s">
        <v>5520</v>
      </c>
      <c r="D1214" t="s">
        <v>1771</v>
      </c>
      <c r="E1214">
        <v>21002324</v>
      </c>
      <c r="F1214" t="s">
        <v>47</v>
      </c>
      <c r="H1214" s="79">
        <v>300002</v>
      </c>
      <c r="I1214">
        <v>120.83</v>
      </c>
      <c r="J1214">
        <v>0</v>
      </c>
      <c r="K1214" t="s">
        <v>61</v>
      </c>
      <c r="L1214" t="s">
        <v>47</v>
      </c>
      <c r="M1214" s="52" t="s">
        <v>47</v>
      </c>
    </row>
    <row r="1215" spans="1:14" x14ac:dyDescent="0.3">
      <c r="A1215" t="s">
        <v>1775</v>
      </c>
      <c r="B1215">
        <v>11023083</v>
      </c>
      <c r="C1215" t="s">
        <v>5521</v>
      </c>
      <c r="D1215" t="s">
        <v>1775</v>
      </c>
      <c r="E1215">
        <v>11023083</v>
      </c>
      <c r="F1215" t="s">
        <v>47</v>
      </c>
      <c r="G1215">
        <v>12</v>
      </c>
      <c r="H1215" s="79">
        <v>300002</v>
      </c>
      <c r="I1215">
        <v>120.83</v>
      </c>
      <c r="J1215">
        <v>0</v>
      </c>
      <c r="K1215" t="s">
        <v>61</v>
      </c>
      <c r="L1215" t="s">
        <v>47</v>
      </c>
      <c r="M1215" s="52" t="s">
        <v>59</v>
      </c>
    </row>
    <row r="1216" spans="1:14" x14ac:dyDescent="0.3">
      <c r="A1216" t="s">
        <v>744</v>
      </c>
      <c r="B1216">
        <v>21000766</v>
      </c>
      <c r="C1216" t="s">
        <v>5522</v>
      </c>
      <c r="D1216" t="s">
        <v>744</v>
      </c>
      <c r="E1216">
        <v>21000766</v>
      </c>
      <c r="F1216" t="s">
        <v>47</v>
      </c>
      <c r="H1216" s="79">
        <v>300003</v>
      </c>
      <c r="I1216">
        <v>112.5</v>
      </c>
      <c r="J1216">
        <v>0</v>
      </c>
      <c r="K1216" t="s">
        <v>48</v>
      </c>
      <c r="L1216" t="s">
        <v>47</v>
      </c>
      <c r="M1216" s="52" t="s">
        <v>47</v>
      </c>
    </row>
    <row r="1217" spans="1:13" x14ac:dyDescent="0.3">
      <c r="A1217" t="s">
        <v>1777</v>
      </c>
      <c r="B1217">
        <v>10856855</v>
      </c>
      <c r="C1217" t="s">
        <v>5523</v>
      </c>
      <c r="D1217" t="s">
        <v>1777</v>
      </c>
      <c r="E1217">
        <v>10856855</v>
      </c>
      <c r="F1217" t="s">
        <v>47</v>
      </c>
      <c r="G1217">
        <v>2</v>
      </c>
      <c r="H1217" s="79">
        <v>300002</v>
      </c>
      <c r="I1217">
        <v>120.83</v>
      </c>
      <c r="J1217">
        <v>1</v>
      </c>
      <c r="K1217" t="s">
        <v>61</v>
      </c>
      <c r="L1217" t="s">
        <v>47</v>
      </c>
      <c r="M1217" s="52" t="s">
        <v>59</v>
      </c>
    </row>
    <row r="1218" spans="1:13" x14ac:dyDescent="0.3">
      <c r="A1218" t="s">
        <v>1778</v>
      </c>
      <c r="B1218">
        <v>24074212</v>
      </c>
      <c r="C1218" t="s">
        <v>5524</v>
      </c>
      <c r="D1218" t="s">
        <v>1778</v>
      </c>
      <c r="E1218">
        <v>24074212</v>
      </c>
      <c r="F1218" t="s">
        <v>47</v>
      </c>
      <c r="G1218">
        <v>0</v>
      </c>
      <c r="I1218">
        <v>112.5</v>
      </c>
      <c r="J1218">
        <v>0</v>
      </c>
      <c r="K1218" t="s">
        <v>204</v>
      </c>
      <c r="L1218" t="s">
        <v>47</v>
      </c>
      <c r="M1218" s="52" t="s">
        <v>59</v>
      </c>
    </row>
    <row r="1219" spans="1:13" x14ac:dyDescent="0.3">
      <c r="A1219" t="s">
        <v>1781</v>
      </c>
      <c r="B1219">
        <v>23219682</v>
      </c>
      <c r="C1219" t="s">
        <v>5525</v>
      </c>
      <c r="D1219" t="s">
        <v>1781</v>
      </c>
      <c r="E1219">
        <v>23219682</v>
      </c>
      <c r="F1219" t="s">
        <v>47</v>
      </c>
      <c r="G1219">
        <v>4</v>
      </c>
      <c r="H1219" s="79">
        <v>300003</v>
      </c>
      <c r="I1219">
        <v>112.5</v>
      </c>
      <c r="J1219">
        <v>0</v>
      </c>
      <c r="K1219" t="s">
        <v>48</v>
      </c>
      <c r="L1219" t="s">
        <v>47</v>
      </c>
      <c r="M1219" s="52" t="s">
        <v>59</v>
      </c>
    </row>
    <row r="1220" spans="1:13" x14ac:dyDescent="0.3">
      <c r="A1220" t="s">
        <v>1780</v>
      </c>
      <c r="B1220">
        <v>10842443</v>
      </c>
      <c r="C1220" t="s">
        <v>5526</v>
      </c>
      <c r="D1220" t="s">
        <v>1780</v>
      </c>
      <c r="E1220">
        <v>10842443</v>
      </c>
      <c r="F1220" t="s">
        <v>47</v>
      </c>
      <c r="G1220">
        <v>4</v>
      </c>
      <c r="H1220" s="79">
        <v>300002</v>
      </c>
      <c r="I1220">
        <v>120.83</v>
      </c>
      <c r="J1220">
        <v>2</v>
      </c>
      <c r="K1220" t="s">
        <v>61</v>
      </c>
      <c r="L1220" t="s">
        <v>47</v>
      </c>
      <c r="M1220" s="52" t="s">
        <v>47</v>
      </c>
    </row>
    <row r="1221" spans="1:13" x14ac:dyDescent="0.3">
      <c r="A1221" t="s">
        <v>1783</v>
      </c>
      <c r="B1221">
        <v>10840561</v>
      </c>
      <c r="C1221" t="s">
        <v>1782</v>
      </c>
      <c r="D1221" t="s">
        <v>1783</v>
      </c>
      <c r="E1221">
        <v>10840561</v>
      </c>
      <c r="F1221" t="s">
        <v>47</v>
      </c>
      <c r="H1221" s="79">
        <v>300002</v>
      </c>
      <c r="I1221">
        <v>120.83</v>
      </c>
      <c r="J1221">
        <v>1</v>
      </c>
      <c r="K1221" t="s">
        <v>61</v>
      </c>
      <c r="L1221" t="s">
        <v>47</v>
      </c>
      <c r="M1221" s="52" t="s">
        <v>47</v>
      </c>
    </row>
    <row r="1222" spans="1:13" x14ac:dyDescent="0.3">
      <c r="A1222" t="s">
        <v>1784</v>
      </c>
      <c r="B1222">
        <v>10836683</v>
      </c>
      <c r="C1222" t="s">
        <v>5527</v>
      </c>
      <c r="D1222" t="s">
        <v>1784</v>
      </c>
      <c r="E1222">
        <v>10836683</v>
      </c>
      <c r="F1222" t="s">
        <v>59</v>
      </c>
      <c r="G1222">
        <v>0</v>
      </c>
      <c r="H1222" s="79">
        <v>300003</v>
      </c>
      <c r="I1222">
        <v>112.5</v>
      </c>
      <c r="J1222">
        <v>0</v>
      </c>
      <c r="K1222" t="s">
        <v>48</v>
      </c>
      <c r="L1222" t="s">
        <v>59</v>
      </c>
      <c r="M1222" s="52" t="s">
        <v>59</v>
      </c>
    </row>
    <row r="1223" spans="1:13" x14ac:dyDescent="0.3">
      <c r="A1223" t="s">
        <v>1785</v>
      </c>
      <c r="B1223">
        <v>14121498</v>
      </c>
      <c r="C1223" t="s">
        <v>5528</v>
      </c>
      <c r="D1223" t="s">
        <v>1785</v>
      </c>
      <c r="E1223">
        <v>14121498</v>
      </c>
      <c r="F1223" t="s">
        <v>47</v>
      </c>
      <c r="G1223">
        <v>0</v>
      </c>
      <c r="H1223" s="79">
        <v>300002</v>
      </c>
      <c r="I1223">
        <v>120.83</v>
      </c>
      <c r="J1223">
        <v>0</v>
      </c>
      <c r="K1223" t="s">
        <v>61</v>
      </c>
      <c r="L1223" t="s">
        <v>47</v>
      </c>
      <c r="M1223" s="52" t="s">
        <v>59</v>
      </c>
    </row>
    <row r="1224" spans="1:13" x14ac:dyDescent="0.3">
      <c r="A1224" t="s">
        <v>1787</v>
      </c>
      <c r="B1224">
        <v>23056470</v>
      </c>
      <c r="C1224" t="s">
        <v>1786</v>
      </c>
      <c r="D1224" t="s">
        <v>1787</v>
      </c>
      <c r="E1224">
        <v>23056470</v>
      </c>
      <c r="F1224" t="s">
        <v>47</v>
      </c>
      <c r="G1224">
        <v>3</v>
      </c>
      <c r="I1224">
        <v>137.5</v>
      </c>
      <c r="J1224">
        <v>1</v>
      </c>
      <c r="K1224" t="s">
        <v>77</v>
      </c>
      <c r="L1224" t="s">
        <v>47</v>
      </c>
      <c r="M1224" s="52" t="s">
        <v>59</v>
      </c>
    </row>
    <row r="1225" spans="1:13" x14ac:dyDescent="0.3">
      <c r="A1225" t="s">
        <v>1788</v>
      </c>
      <c r="B1225">
        <v>23723938</v>
      </c>
      <c r="C1225" t="s">
        <v>5529</v>
      </c>
      <c r="D1225" t="s">
        <v>1788</v>
      </c>
      <c r="E1225">
        <v>23723938</v>
      </c>
      <c r="F1225" t="s">
        <v>59</v>
      </c>
      <c r="G1225">
        <v>0</v>
      </c>
      <c r="H1225" s="79">
        <v>300002</v>
      </c>
      <c r="I1225">
        <v>120.83</v>
      </c>
      <c r="J1225">
        <v>1</v>
      </c>
      <c r="K1225" t="s">
        <v>61</v>
      </c>
      <c r="L1225" t="s">
        <v>59</v>
      </c>
      <c r="M1225" s="52" t="s">
        <v>59</v>
      </c>
    </row>
    <row r="1226" spans="1:13" x14ac:dyDescent="0.3">
      <c r="A1226" t="s">
        <v>1790</v>
      </c>
      <c r="B1226">
        <v>10972398</v>
      </c>
      <c r="C1226" t="s">
        <v>1789</v>
      </c>
      <c r="D1226" t="s">
        <v>1790</v>
      </c>
      <c r="E1226">
        <v>10972398</v>
      </c>
      <c r="F1226" t="s">
        <v>47</v>
      </c>
      <c r="H1226" s="79">
        <v>300002</v>
      </c>
      <c r="I1226">
        <v>120.83</v>
      </c>
      <c r="J1226">
        <v>1</v>
      </c>
      <c r="K1226" t="s">
        <v>61</v>
      </c>
      <c r="L1226" t="s">
        <v>47</v>
      </c>
      <c r="M1226" s="52" t="s">
        <v>47</v>
      </c>
    </row>
    <row r="1227" spans="1:13" x14ac:dyDescent="0.3">
      <c r="A1227" t="s">
        <v>3500</v>
      </c>
      <c r="B1227">
        <v>21006764</v>
      </c>
      <c r="C1227" t="s">
        <v>3621</v>
      </c>
      <c r="D1227" t="s">
        <v>3500</v>
      </c>
      <c r="E1227">
        <v>21006764</v>
      </c>
      <c r="F1227" t="s">
        <v>47</v>
      </c>
      <c r="G1227">
        <v>4</v>
      </c>
      <c r="H1227" s="79">
        <v>300002</v>
      </c>
      <c r="I1227">
        <v>120.83</v>
      </c>
      <c r="J1227">
        <v>2</v>
      </c>
      <c r="K1227" t="s">
        <v>61</v>
      </c>
      <c r="L1227" t="s">
        <v>47</v>
      </c>
      <c r="M1227" s="52" t="s">
        <v>59</v>
      </c>
    </row>
    <row r="1228" spans="1:13" x14ac:dyDescent="0.3">
      <c r="A1228" t="s">
        <v>1792</v>
      </c>
      <c r="B1228">
        <v>10841954</v>
      </c>
      <c r="C1228" t="s">
        <v>1791</v>
      </c>
      <c r="D1228" t="s">
        <v>1792</v>
      </c>
      <c r="E1228">
        <v>10841954</v>
      </c>
      <c r="F1228" t="s">
        <v>47</v>
      </c>
      <c r="G1228">
        <v>4</v>
      </c>
      <c r="H1228" s="79">
        <v>300004</v>
      </c>
      <c r="I1228">
        <v>142.94</v>
      </c>
      <c r="J1228">
        <v>0</v>
      </c>
      <c r="K1228" t="s">
        <v>126</v>
      </c>
      <c r="L1228" t="s">
        <v>47</v>
      </c>
      <c r="M1228" s="52" t="s">
        <v>47</v>
      </c>
    </row>
    <row r="1229" spans="1:13" x14ac:dyDescent="0.3">
      <c r="A1229" t="s">
        <v>1793</v>
      </c>
      <c r="B1229">
        <v>10853705</v>
      </c>
      <c r="C1229" t="s">
        <v>5530</v>
      </c>
      <c r="D1229" t="s">
        <v>1793</v>
      </c>
      <c r="E1229">
        <v>10853705</v>
      </c>
      <c r="F1229" t="s">
        <v>47</v>
      </c>
      <c r="H1229" s="79">
        <v>300003</v>
      </c>
      <c r="I1229">
        <v>112.5</v>
      </c>
      <c r="J1229">
        <v>2</v>
      </c>
      <c r="K1229" t="s">
        <v>48</v>
      </c>
      <c r="L1229" t="s">
        <v>47</v>
      </c>
      <c r="M1229" s="52" t="s">
        <v>47</v>
      </c>
    </row>
    <row r="1230" spans="1:13" x14ac:dyDescent="0.3">
      <c r="A1230" t="s">
        <v>1796</v>
      </c>
      <c r="B1230">
        <v>23004167</v>
      </c>
      <c r="C1230" t="s">
        <v>1795</v>
      </c>
      <c r="D1230" t="s">
        <v>1796</v>
      </c>
      <c r="E1230">
        <v>23004167</v>
      </c>
      <c r="F1230" t="s">
        <v>47</v>
      </c>
      <c r="G1230">
        <v>4</v>
      </c>
      <c r="I1230">
        <v>137.5</v>
      </c>
      <c r="J1230">
        <v>0</v>
      </c>
      <c r="K1230" t="s">
        <v>77</v>
      </c>
      <c r="L1230" t="s">
        <v>47</v>
      </c>
      <c r="M1230" s="52" t="s">
        <v>59</v>
      </c>
    </row>
    <row r="1231" spans="1:13" x14ac:dyDescent="0.3">
      <c r="A1231" t="s">
        <v>1798</v>
      </c>
      <c r="B1231">
        <v>23085206</v>
      </c>
      <c r="C1231" t="s">
        <v>5531</v>
      </c>
      <c r="D1231" t="s">
        <v>1798</v>
      </c>
      <c r="E1231">
        <v>23085206</v>
      </c>
      <c r="F1231" t="s">
        <v>47</v>
      </c>
      <c r="G1231">
        <v>0</v>
      </c>
      <c r="H1231" s="79">
        <v>300003</v>
      </c>
      <c r="I1231">
        <v>112.5</v>
      </c>
      <c r="J1231">
        <v>0</v>
      </c>
      <c r="K1231" t="s">
        <v>48</v>
      </c>
      <c r="L1231" t="s">
        <v>47</v>
      </c>
      <c r="M1231" s="52" t="s">
        <v>47</v>
      </c>
    </row>
    <row r="1232" spans="1:13" x14ac:dyDescent="0.3">
      <c r="A1232" t="s">
        <v>1800</v>
      </c>
      <c r="B1232">
        <v>10866642</v>
      </c>
      <c r="C1232" t="s">
        <v>1799</v>
      </c>
      <c r="D1232" t="s">
        <v>1800</v>
      </c>
      <c r="E1232">
        <v>10866642</v>
      </c>
      <c r="F1232" t="s">
        <v>47</v>
      </c>
      <c r="G1232">
        <v>2</v>
      </c>
      <c r="H1232" s="79">
        <v>300003</v>
      </c>
      <c r="I1232">
        <v>112.5</v>
      </c>
      <c r="J1232">
        <v>0</v>
      </c>
      <c r="K1232" t="s">
        <v>48</v>
      </c>
      <c r="L1232" t="s">
        <v>47</v>
      </c>
      <c r="M1232" s="52" t="s">
        <v>59</v>
      </c>
    </row>
    <row r="1233" spans="1:13" x14ac:dyDescent="0.3">
      <c r="A1233" t="s">
        <v>1801</v>
      </c>
      <c r="B1233">
        <v>16119151</v>
      </c>
      <c r="C1233" t="s">
        <v>5532</v>
      </c>
      <c r="D1233" t="s">
        <v>1801</v>
      </c>
      <c r="E1233">
        <v>16119151</v>
      </c>
      <c r="F1233" t="s">
        <v>47</v>
      </c>
      <c r="G1233">
        <v>0</v>
      </c>
      <c r="H1233" s="79">
        <v>300002</v>
      </c>
      <c r="I1233">
        <v>120.83</v>
      </c>
      <c r="J1233">
        <v>0</v>
      </c>
      <c r="K1233" t="s">
        <v>61</v>
      </c>
      <c r="L1233" t="s">
        <v>47</v>
      </c>
      <c r="M1233" s="52" t="s">
        <v>59</v>
      </c>
    </row>
    <row r="1234" spans="1:13" x14ac:dyDescent="0.3">
      <c r="A1234" t="s">
        <v>1802</v>
      </c>
      <c r="B1234">
        <v>23137294</v>
      </c>
      <c r="C1234" t="s">
        <v>5533</v>
      </c>
      <c r="D1234" t="s">
        <v>1802</v>
      </c>
      <c r="E1234">
        <v>23137294</v>
      </c>
      <c r="F1234" t="s">
        <v>47</v>
      </c>
      <c r="H1234" s="79">
        <v>300003</v>
      </c>
      <c r="I1234">
        <v>112.5</v>
      </c>
      <c r="J1234">
        <v>1</v>
      </c>
      <c r="K1234" t="s">
        <v>48</v>
      </c>
      <c r="L1234" t="s">
        <v>47</v>
      </c>
      <c r="M1234" s="52" t="s">
        <v>47</v>
      </c>
    </row>
    <row r="1235" spans="1:13" x14ac:dyDescent="0.3">
      <c r="A1235" s="97" t="s">
        <v>1803</v>
      </c>
      <c r="B1235">
        <v>23007997</v>
      </c>
      <c r="C1235" s="97" t="s">
        <v>3754</v>
      </c>
      <c r="D1235" s="97" t="s">
        <v>1803</v>
      </c>
      <c r="E1235">
        <v>23007997</v>
      </c>
      <c r="F1235" t="s">
        <v>47</v>
      </c>
      <c r="G1235">
        <v>4</v>
      </c>
      <c r="I1235">
        <v>129.16999999999999</v>
      </c>
      <c r="J1235">
        <v>1</v>
      </c>
      <c r="K1235" t="s">
        <v>86</v>
      </c>
      <c r="L1235" t="s">
        <v>47</v>
      </c>
      <c r="M1235" s="52" t="s">
        <v>59</v>
      </c>
    </row>
    <row r="1236" spans="1:13" x14ac:dyDescent="0.3">
      <c r="A1236" t="s">
        <v>1805</v>
      </c>
      <c r="B1236">
        <v>21002864</v>
      </c>
      <c r="C1236" t="s">
        <v>3323</v>
      </c>
      <c r="D1236" t="s">
        <v>1805</v>
      </c>
      <c r="E1236">
        <v>21002864</v>
      </c>
      <c r="F1236" t="s">
        <v>47</v>
      </c>
      <c r="G1236">
        <v>0</v>
      </c>
      <c r="I1236">
        <v>112.5</v>
      </c>
      <c r="J1236">
        <v>0</v>
      </c>
      <c r="K1236" t="s">
        <v>204</v>
      </c>
      <c r="L1236" t="s">
        <v>47</v>
      </c>
      <c r="M1236" s="52" t="s">
        <v>47</v>
      </c>
    </row>
    <row r="1237" spans="1:13" x14ac:dyDescent="0.3">
      <c r="A1237" t="s">
        <v>1808</v>
      </c>
      <c r="B1237">
        <v>10863188</v>
      </c>
      <c r="C1237" t="s">
        <v>5534</v>
      </c>
      <c r="D1237" t="s">
        <v>1808</v>
      </c>
      <c r="E1237">
        <v>10863188</v>
      </c>
      <c r="F1237" t="s">
        <v>47</v>
      </c>
      <c r="G1237">
        <v>0</v>
      </c>
      <c r="H1237" s="79">
        <v>300003</v>
      </c>
      <c r="I1237">
        <v>112.5</v>
      </c>
      <c r="J1237">
        <v>0</v>
      </c>
      <c r="K1237" t="s">
        <v>48</v>
      </c>
      <c r="L1237" t="s">
        <v>47</v>
      </c>
      <c r="M1237" s="52" t="s">
        <v>59</v>
      </c>
    </row>
    <row r="1238" spans="1:13" x14ac:dyDescent="0.3">
      <c r="A1238" t="s">
        <v>1806</v>
      </c>
      <c r="B1238">
        <v>10836663</v>
      </c>
      <c r="C1238" t="s">
        <v>5535</v>
      </c>
      <c r="D1238" t="s">
        <v>1806</v>
      </c>
      <c r="E1238">
        <v>10836663</v>
      </c>
      <c r="F1238" t="s">
        <v>47</v>
      </c>
      <c r="G1238">
        <v>1</v>
      </c>
      <c r="I1238">
        <v>112.5</v>
      </c>
      <c r="J1238">
        <v>1</v>
      </c>
      <c r="K1238" t="s">
        <v>204</v>
      </c>
      <c r="L1238" t="s">
        <v>47</v>
      </c>
      <c r="M1238" s="52" t="s">
        <v>59</v>
      </c>
    </row>
    <row r="1239" spans="1:13" x14ac:dyDescent="0.3">
      <c r="A1239" t="s">
        <v>1807</v>
      </c>
      <c r="B1239">
        <v>10835426</v>
      </c>
      <c r="C1239" t="s">
        <v>5536</v>
      </c>
      <c r="D1239" t="s">
        <v>1807</v>
      </c>
      <c r="E1239">
        <v>10835426</v>
      </c>
      <c r="F1239" t="s">
        <v>47</v>
      </c>
      <c r="G1239">
        <v>0</v>
      </c>
      <c r="H1239" s="79">
        <v>300002</v>
      </c>
      <c r="I1239">
        <v>120.83</v>
      </c>
      <c r="J1239">
        <v>0</v>
      </c>
      <c r="K1239" t="s">
        <v>61</v>
      </c>
      <c r="L1239" t="s">
        <v>47</v>
      </c>
      <c r="M1239" s="52" t="s">
        <v>59</v>
      </c>
    </row>
    <row r="1240" spans="1:13" x14ac:dyDescent="0.3">
      <c r="A1240" t="s">
        <v>1809</v>
      </c>
      <c r="B1240">
        <v>18000850</v>
      </c>
      <c r="C1240" t="s">
        <v>5537</v>
      </c>
      <c r="D1240" t="s">
        <v>1809</v>
      </c>
      <c r="E1240">
        <v>18000850</v>
      </c>
      <c r="F1240" t="s">
        <v>47</v>
      </c>
      <c r="G1240">
        <v>2</v>
      </c>
      <c r="H1240" s="79">
        <v>300003</v>
      </c>
      <c r="I1240">
        <v>112.5</v>
      </c>
      <c r="J1240">
        <v>2</v>
      </c>
      <c r="K1240" t="s">
        <v>48</v>
      </c>
      <c r="L1240" t="s">
        <v>47</v>
      </c>
      <c r="M1240" s="52" t="s">
        <v>47</v>
      </c>
    </row>
    <row r="1241" spans="1:13" x14ac:dyDescent="0.3">
      <c r="A1241" t="s">
        <v>1810</v>
      </c>
      <c r="B1241">
        <v>23000607</v>
      </c>
      <c r="C1241" t="s">
        <v>5538</v>
      </c>
      <c r="D1241" t="s">
        <v>1810</v>
      </c>
      <c r="E1241">
        <v>23000607</v>
      </c>
      <c r="F1241" t="s">
        <v>47</v>
      </c>
      <c r="G1241">
        <v>2</v>
      </c>
      <c r="I1241">
        <v>129.16999999999999</v>
      </c>
      <c r="J1241">
        <v>2</v>
      </c>
      <c r="K1241" t="s">
        <v>86</v>
      </c>
      <c r="L1241" t="s">
        <v>47</v>
      </c>
      <c r="M1241" s="52" t="s">
        <v>59</v>
      </c>
    </row>
    <row r="1242" spans="1:13" x14ac:dyDescent="0.3">
      <c r="A1242" t="s">
        <v>1811</v>
      </c>
      <c r="B1242">
        <v>23047763</v>
      </c>
      <c r="C1242" t="s">
        <v>5539</v>
      </c>
      <c r="D1242" t="s">
        <v>1811</v>
      </c>
      <c r="E1242">
        <v>23047763</v>
      </c>
      <c r="F1242" t="s">
        <v>47</v>
      </c>
      <c r="H1242" s="79">
        <v>300003</v>
      </c>
      <c r="I1242">
        <v>112.5</v>
      </c>
      <c r="J1242">
        <v>0</v>
      </c>
      <c r="K1242" t="s">
        <v>48</v>
      </c>
      <c r="L1242" t="s">
        <v>47</v>
      </c>
      <c r="M1242" s="52" t="s">
        <v>47</v>
      </c>
    </row>
    <row r="1243" spans="1:13" x14ac:dyDescent="0.3">
      <c r="A1243" t="s">
        <v>1812</v>
      </c>
      <c r="B1243">
        <v>23055880</v>
      </c>
      <c r="C1243" t="s">
        <v>5540</v>
      </c>
      <c r="D1243" t="s">
        <v>1812</v>
      </c>
      <c r="E1243">
        <v>23055880</v>
      </c>
      <c r="F1243" t="s">
        <v>47</v>
      </c>
      <c r="G1243">
        <v>1</v>
      </c>
      <c r="H1243" s="79">
        <v>300002</v>
      </c>
      <c r="I1243">
        <v>120.83</v>
      </c>
      <c r="J1243">
        <v>1</v>
      </c>
      <c r="K1243" t="s">
        <v>61</v>
      </c>
      <c r="L1243" t="s">
        <v>47</v>
      </c>
      <c r="M1243" s="52" t="s">
        <v>59</v>
      </c>
    </row>
    <row r="1244" spans="1:13" x14ac:dyDescent="0.3">
      <c r="A1244" t="s">
        <v>1815</v>
      </c>
      <c r="B1244">
        <v>23005698</v>
      </c>
      <c r="C1244" t="s">
        <v>5541</v>
      </c>
      <c r="D1244" t="s">
        <v>1815</v>
      </c>
      <c r="E1244">
        <v>23005698</v>
      </c>
      <c r="F1244" t="s">
        <v>47</v>
      </c>
      <c r="G1244">
        <v>2</v>
      </c>
      <c r="H1244" s="79">
        <v>300003</v>
      </c>
      <c r="I1244">
        <v>112.5</v>
      </c>
      <c r="J1244">
        <v>0</v>
      </c>
      <c r="K1244" t="s">
        <v>48</v>
      </c>
      <c r="L1244" t="s">
        <v>47</v>
      </c>
      <c r="M1244" s="52" t="s">
        <v>59</v>
      </c>
    </row>
    <row r="1245" spans="1:13" x14ac:dyDescent="0.3">
      <c r="A1245" t="s">
        <v>1817</v>
      </c>
      <c r="B1245">
        <v>10862588</v>
      </c>
      <c r="C1245" t="s">
        <v>1816</v>
      </c>
      <c r="D1245" t="s">
        <v>1817</v>
      </c>
      <c r="E1245">
        <v>10862588</v>
      </c>
      <c r="F1245" t="s">
        <v>59</v>
      </c>
      <c r="G1245">
        <v>0</v>
      </c>
      <c r="H1245" s="79">
        <v>300003</v>
      </c>
      <c r="I1245">
        <v>112.5</v>
      </c>
      <c r="J1245">
        <v>0</v>
      </c>
      <c r="K1245" t="s">
        <v>48</v>
      </c>
      <c r="L1245" t="s">
        <v>59</v>
      </c>
      <c r="M1245" s="52" t="s">
        <v>59</v>
      </c>
    </row>
    <row r="1246" spans="1:13" x14ac:dyDescent="0.3">
      <c r="A1246" t="s">
        <v>1818</v>
      </c>
      <c r="B1246">
        <v>15193994</v>
      </c>
      <c r="C1246" t="s">
        <v>5542</v>
      </c>
      <c r="D1246" t="s">
        <v>1818</v>
      </c>
      <c r="E1246">
        <v>15193994</v>
      </c>
      <c r="F1246" t="s">
        <v>47</v>
      </c>
      <c r="G1246">
        <v>0</v>
      </c>
      <c r="H1246" s="79">
        <v>300003</v>
      </c>
      <c r="I1246">
        <v>112.5</v>
      </c>
      <c r="J1246">
        <v>0</v>
      </c>
      <c r="K1246" t="s">
        <v>48</v>
      </c>
      <c r="L1246" t="s">
        <v>47</v>
      </c>
      <c r="M1246" s="52" t="s">
        <v>59</v>
      </c>
    </row>
    <row r="1247" spans="1:13" x14ac:dyDescent="0.3">
      <c r="A1247" t="s">
        <v>1819</v>
      </c>
      <c r="B1247">
        <v>16043848</v>
      </c>
      <c r="C1247" t="s">
        <v>5543</v>
      </c>
      <c r="D1247" t="s">
        <v>1819</v>
      </c>
      <c r="E1247">
        <v>16043848</v>
      </c>
      <c r="F1247" t="s">
        <v>47</v>
      </c>
      <c r="G1247">
        <v>0</v>
      </c>
      <c r="H1247" s="79">
        <v>300003</v>
      </c>
      <c r="I1247">
        <v>112.5</v>
      </c>
      <c r="J1247">
        <v>1</v>
      </c>
      <c r="K1247" t="s">
        <v>48</v>
      </c>
      <c r="L1247" t="s">
        <v>47</v>
      </c>
      <c r="M1247" s="52" t="s">
        <v>47</v>
      </c>
    </row>
    <row r="1248" spans="1:13" x14ac:dyDescent="0.3">
      <c r="A1248" t="s">
        <v>1822</v>
      </c>
      <c r="B1248">
        <v>13019502</v>
      </c>
      <c r="C1248" t="s">
        <v>5544</v>
      </c>
      <c r="D1248" t="s">
        <v>1822</v>
      </c>
      <c r="E1248">
        <v>13019502</v>
      </c>
      <c r="F1248" t="s">
        <v>47</v>
      </c>
      <c r="G1248">
        <v>0</v>
      </c>
      <c r="H1248" s="79">
        <v>300003</v>
      </c>
      <c r="I1248">
        <v>112.5</v>
      </c>
      <c r="J1248">
        <v>0</v>
      </c>
      <c r="K1248" t="s">
        <v>48</v>
      </c>
      <c r="L1248" t="s">
        <v>47</v>
      </c>
      <c r="M1248" s="52" t="s">
        <v>47</v>
      </c>
    </row>
    <row r="1249" spans="1:13" x14ac:dyDescent="0.3">
      <c r="A1249" t="s">
        <v>3502</v>
      </c>
      <c r="B1249">
        <v>23153694</v>
      </c>
      <c r="C1249" t="s">
        <v>3622</v>
      </c>
      <c r="D1249" t="s">
        <v>3502</v>
      </c>
      <c r="E1249">
        <v>23153694</v>
      </c>
      <c r="F1249" t="s">
        <v>47</v>
      </c>
      <c r="G1249">
        <v>1</v>
      </c>
      <c r="H1249" s="79">
        <v>300003</v>
      </c>
      <c r="I1249">
        <v>112.5</v>
      </c>
      <c r="J1249">
        <v>0</v>
      </c>
      <c r="K1249" t="s">
        <v>48</v>
      </c>
      <c r="L1249" t="s">
        <v>47</v>
      </c>
      <c r="M1249" s="52" t="s">
        <v>47</v>
      </c>
    </row>
    <row r="1250" spans="1:13" x14ac:dyDescent="0.3">
      <c r="A1250" t="s">
        <v>1823</v>
      </c>
      <c r="B1250">
        <v>10852810</v>
      </c>
      <c r="C1250" t="s">
        <v>5545</v>
      </c>
      <c r="D1250" t="s">
        <v>1823</v>
      </c>
      <c r="E1250">
        <v>10852810</v>
      </c>
      <c r="F1250" t="s">
        <v>47</v>
      </c>
      <c r="G1250">
        <v>0</v>
      </c>
      <c r="H1250" s="79">
        <v>300003</v>
      </c>
      <c r="I1250">
        <v>112.5</v>
      </c>
      <c r="J1250">
        <v>0</v>
      </c>
      <c r="K1250" t="s">
        <v>48</v>
      </c>
      <c r="L1250" t="s">
        <v>47</v>
      </c>
      <c r="M1250" s="52" t="s">
        <v>59</v>
      </c>
    </row>
    <row r="1251" spans="1:13" x14ac:dyDescent="0.3">
      <c r="A1251" t="s">
        <v>1824</v>
      </c>
      <c r="B1251">
        <v>23724601</v>
      </c>
      <c r="C1251" t="s">
        <v>5546</v>
      </c>
      <c r="D1251" t="s">
        <v>1824</v>
      </c>
      <c r="E1251">
        <v>23724601</v>
      </c>
      <c r="F1251" t="s">
        <v>59</v>
      </c>
      <c r="G1251">
        <v>0</v>
      </c>
      <c r="H1251" s="79">
        <v>300002</v>
      </c>
      <c r="I1251">
        <v>120.83</v>
      </c>
      <c r="J1251">
        <v>0</v>
      </c>
      <c r="K1251" t="s">
        <v>61</v>
      </c>
      <c r="L1251" t="s">
        <v>59</v>
      </c>
      <c r="M1251" s="52" t="s">
        <v>59</v>
      </c>
    </row>
    <row r="1252" spans="1:13" x14ac:dyDescent="0.3">
      <c r="A1252" t="s">
        <v>1825</v>
      </c>
      <c r="B1252">
        <v>10850726</v>
      </c>
      <c r="C1252" t="s">
        <v>5547</v>
      </c>
      <c r="D1252" t="s">
        <v>1825</v>
      </c>
      <c r="E1252">
        <v>10850726</v>
      </c>
      <c r="F1252" t="s">
        <v>59</v>
      </c>
      <c r="G1252">
        <v>0</v>
      </c>
      <c r="H1252" s="79">
        <v>300002</v>
      </c>
      <c r="I1252">
        <v>120.83</v>
      </c>
      <c r="J1252">
        <v>0</v>
      </c>
      <c r="K1252" t="s">
        <v>61</v>
      </c>
      <c r="L1252" t="s">
        <v>59</v>
      </c>
      <c r="M1252" s="52" t="s">
        <v>59</v>
      </c>
    </row>
    <row r="1253" spans="1:13" x14ac:dyDescent="0.3">
      <c r="A1253" t="s">
        <v>3503</v>
      </c>
      <c r="B1253">
        <v>15102304</v>
      </c>
      <c r="C1253" t="s">
        <v>3623</v>
      </c>
      <c r="D1253" t="s">
        <v>3503</v>
      </c>
      <c r="E1253">
        <v>15102304</v>
      </c>
      <c r="F1253" t="s">
        <v>47</v>
      </c>
      <c r="G1253">
        <v>5</v>
      </c>
      <c r="H1253" s="79">
        <v>300002</v>
      </c>
      <c r="I1253">
        <v>120.83</v>
      </c>
      <c r="J1253">
        <v>0</v>
      </c>
      <c r="K1253" t="s">
        <v>61</v>
      </c>
      <c r="L1253" t="s">
        <v>47</v>
      </c>
      <c r="M1253" s="52" t="s">
        <v>59</v>
      </c>
    </row>
    <row r="1254" spans="1:13" x14ac:dyDescent="0.3">
      <c r="A1254" s="97" t="s">
        <v>4191</v>
      </c>
      <c r="B1254">
        <v>21004436</v>
      </c>
      <c r="C1254" s="97" t="s">
        <v>3755</v>
      </c>
      <c r="D1254" s="97" t="s">
        <v>4191</v>
      </c>
      <c r="E1254">
        <v>21004436</v>
      </c>
      <c r="F1254" t="s">
        <v>47</v>
      </c>
      <c r="G1254">
        <v>0</v>
      </c>
      <c r="I1254">
        <v>120.83</v>
      </c>
      <c r="J1254">
        <v>1</v>
      </c>
      <c r="K1254" t="s">
        <v>4886</v>
      </c>
      <c r="L1254" t="s">
        <v>47</v>
      </c>
      <c r="M1254" s="52" t="s">
        <v>59</v>
      </c>
    </row>
    <row r="1255" spans="1:13" x14ac:dyDescent="0.3">
      <c r="A1255" t="s">
        <v>1828</v>
      </c>
      <c r="B1255">
        <v>23049550</v>
      </c>
      <c r="C1255" t="s">
        <v>1827</v>
      </c>
      <c r="D1255" t="s">
        <v>1828</v>
      </c>
      <c r="E1255">
        <v>23049550</v>
      </c>
      <c r="F1255" t="s">
        <v>47</v>
      </c>
      <c r="G1255">
        <v>0</v>
      </c>
      <c r="H1255" s="79">
        <v>300003</v>
      </c>
      <c r="I1255">
        <v>112.5</v>
      </c>
      <c r="J1255">
        <v>0</v>
      </c>
      <c r="K1255" t="s">
        <v>48</v>
      </c>
      <c r="L1255" t="s">
        <v>47</v>
      </c>
      <c r="M1255" s="52" t="s">
        <v>59</v>
      </c>
    </row>
    <row r="1256" spans="1:13" x14ac:dyDescent="0.3">
      <c r="A1256" t="s">
        <v>1829</v>
      </c>
      <c r="B1256">
        <v>10890661</v>
      </c>
      <c r="C1256" t="s">
        <v>5548</v>
      </c>
      <c r="D1256" t="s">
        <v>1829</v>
      </c>
      <c r="E1256">
        <v>10890661</v>
      </c>
      <c r="F1256" t="s">
        <v>47</v>
      </c>
      <c r="G1256">
        <v>3</v>
      </c>
      <c r="I1256">
        <v>112.5</v>
      </c>
      <c r="J1256">
        <v>0</v>
      </c>
      <c r="K1256" t="s">
        <v>204</v>
      </c>
      <c r="L1256" t="s">
        <v>47</v>
      </c>
      <c r="M1256" s="52" t="s">
        <v>59</v>
      </c>
    </row>
    <row r="1257" spans="1:13" x14ac:dyDescent="0.3">
      <c r="A1257" t="s">
        <v>1830</v>
      </c>
      <c r="B1257">
        <v>21003611</v>
      </c>
      <c r="C1257" t="s">
        <v>3325</v>
      </c>
      <c r="D1257" t="s">
        <v>1830</v>
      </c>
      <c r="E1257">
        <v>21003611</v>
      </c>
      <c r="F1257" t="s">
        <v>47</v>
      </c>
      <c r="G1257">
        <v>0</v>
      </c>
      <c r="H1257" s="79">
        <v>300002</v>
      </c>
      <c r="I1257">
        <v>120.83</v>
      </c>
      <c r="J1257">
        <v>0</v>
      </c>
      <c r="K1257" t="s">
        <v>61</v>
      </c>
      <c r="L1257" t="s">
        <v>47</v>
      </c>
      <c r="M1257" s="52" t="s">
        <v>59</v>
      </c>
    </row>
    <row r="1258" spans="1:13" x14ac:dyDescent="0.3">
      <c r="A1258" t="s">
        <v>1832</v>
      </c>
      <c r="B1258">
        <v>23723506</v>
      </c>
      <c r="C1258" t="s">
        <v>1831</v>
      </c>
      <c r="D1258" t="s">
        <v>1832</v>
      </c>
      <c r="E1258">
        <v>23723506</v>
      </c>
      <c r="F1258" t="s">
        <v>59</v>
      </c>
      <c r="G1258">
        <v>0</v>
      </c>
      <c r="H1258" s="79">
        <v>300003</v>
      </c>
      <c r="I1258">
        <v>112.5</v>
      </c>
      <c r="J1258">
        <v>0</v>
      </c>
      <c r="K1258" t="s">
        <v>48</v>
      </c>
      <c r="L1258" t="s">
        <v>59</v>
      </c>
      <c r="M1258" s="52" t="s">
        <v>59</v>
      </c>
    </row>
    <row r="1259" spans="1:13" x14ac:dyDescent="0.3">
      <c r="A1259" t="s">
        <v>1834</v>
      </c>
      <c r="B1259">
        <v>21004833</v>
      </c>
      <c r="C1259" t="s">
        <v>1833</v>
      </c>
      <c r="D1259" t="s">
        <v>1834</v>
      </c>
      <c r="E1259">
        <v>21004833</v>
      </c>
      <c r="F1259" t="s">
        <v>47</v>
      </c>
      <c r="G1259">
        <v>0</v>
      </c>
      <c r="H1259" s="79">
        <v>300002</v>
      </c>
      <c r="I1259">
        <v>120.83</v>
      </c>
      <c r="J1259">
        <v>0</v>
      </c>
      <c r="K1259" t="s">
        <v>61</v>
      </c>
      <c r="L1259" t="s">
        <v>47</v>
      </c>
      <c r="M1259" s="52" t="s">
        <v>59</v>
      </c>
    </row>
    <row r="1260" spans="1:13" x14ac:dyDescent="0.3">
      <c r="A1260" t="s">
        <v>1836</v>
      </c>
      <c r="B1260">
        <v>10835554</v>
      </c>
      <c r="C1260" t="s">
        <v>1835</v>
      </c>
      <c r="D1260" t="s">
        <v>1836</v>
      </c>
      <c r="E1260">
        <v>10835554</v>
      </c>
      <c r="F1260" t="s">
        <v>47</v>
      </c>
      <c r="G1260">
        <v>2</v>
      </c>
      <c r="I1260">
        <v>120.83</v>
      </c>
      <c r="J1260">
        <v>1</v>
      </c>
      <c r="K1260" t="s">
        <v>70</v>
      </c>
      <c r="L1260" t="s">
        <v>47</v>
      </c>
      <c r="M1260" s="52" t="s">
        <v>47</v>
      </c>
    </row>
    <row r="1261" spans="1:13" x14ac:dyDescent="0.3">
      <c r="A1261" t="s">
        <v>1838</v>
      </c>
      <c r="B1261">
        <v>15338207</v>
      </c>
      <c r="C1261" t="s">
        <v>1837</v>
      </c>
      <c r="D1261" t="s">
        <v>1838</v>
      </c>
      <c r="E1261">
        <v>15338207</v>
      </c>
      <c r="F1261" t="s">
        <v>47</v>
      </c>
      <c r="G1261">
        <v>0</v>
      </c>
      <c r="H1261" s="79">
        <v>300003</v>
      </c>
      <c r="I1261">
        <v>112.5</v>
      </c>
      <c r="J1261">
        <v>0</v>
      </c>
      <c r="K1261" t="s">
        <v>48</v>
      </c>
      <c r="L1261" t="s">
        <v>47</v>
      </c>
      <c r="M1261" s="52" t="s">
        <v>59</v>
      </c>
    </row>
    <row r="1262" spans="1:13" x14ac:dyDescent="0.3">
      <c r="A1262" t="s">
        <v>1842</v>
      </c>
      <c r="B1262">
        <v>21008388</v>
      </c>
      <c r="C1262" t="s">
        <v>1841</v>
      </c>
      <c r="D1262" t="s">
        <v>1842</v>
      </c>
      <c r="E1262">
        <v>21008388</v>
      </c>
      <c r="F1262" t="s">
        <v>47</v>
      </c>
      <c r="G1262">
        <v>0</v>
      </c>
      <c r="H1262" s="79">
        <v>300003</v>
      </c>
      <c r="I1262">
        <v>112.5</v>
      </c>
      <c r="J1262">
        <v>0</v>
      </c>
      <c r="K1262" t="s">
        <v>48</v>
      </c>
      <c r="L1262" t="s">
        <v>47</v>
      </c>
      <c r="M1262" s="52" t="s">
        <v>59</v>
      </c>
    </row>
    <row r="1263" spans="1:13" x14ac:dyDescent="0.3">
      <c r="A1263" t="s">
        <v>3504</v>
      </c>
      <c r="B1263">
        <v>21010388</v>
      </c>
      <c r="C1263" t="s">
        <v>3756</v>
      </c>
      <c r="D1263" t="s">
        <v>3504</v>
      </c>
      <c r="E1263">
        <v>21010388</v>
      </c>
      <c r="F1263" t="s">
        <v>47</v>
      </c>
      <c r="G1263">
        <v>0</v>
      </c>
      <c r="H1263" s="79">
        <v>300003</v>
      </c>
      <c r="I1263">
        <v>112.5</v>
      </c>
      <c r="J1263">
        <v>0</v>
      </c>
      <c r="K1263" t="s">
        <v>48</v>
      </c>
      <c r="L1263" t="s">
        <v>47</v>
      </c>
      <c r="M1263" s="52" t="s">
        <v>59</v>
      </c>
    </row>
    <row r="1264" spans="1:13" x14ac:dyDescent="0.3">
      <c r="A1264" t="s">
        <v>3505</v>
      </c>
      <c r="B1264">
        <v>23731704</v>
      </c>
      <c r="C1264" t="s">
        <v>3624</v>
      </c>
      <c r="D1264" t="s">
        <v>3505</v>
      </c>
      <c r="E1264">
        <v>23731704</v>
      </c>
      <c r="F1264" t="s">
        <v>47</v>
      </c>
      <c r="G1264">
        <v>1</v>
      </c>
      <c r="H1264" s="79">
        <v>300003</v>
      </c>
      <c r="I1264">
        <v>112.5</v>
      </c>
      <c r="J1264">
        <v>1</v>
      </c>
      <c r="K1264" t="s">
        <v>48</v>
      </c>
      <c r="L1264" t="s">
        <v>47</v>
      </c>
      <c r="M1264" s="52" t="s">
        <v>59</v>
      </c>
    </row>
    <row r="1265" spans="1:14" x14ac:dyDescent="0.3">
      <c r="A1265" t="s">
        <v>1846</v>
      </c>
      <c r="B1265">
        <v>23045888</v>
      </c>
      <c r="C1265" t="s">
        <v>1845</v>
      </c>
      <c r="D1265" t="s">
        <v>1846</v>
      </c>
      <c r="E1265">
        <v>23045888</v>
      </c>
      <c r="F1265" t="s">
        <v>47</v>
      </c>
      <c r="G1265">
        <v>3</v>
      </c>
      <c r="I1265">
        <v>129.16999999999999</v>
      </c>
      <c r="J1265">
        <v>1</v>
      </c>
      <c r="K1265" t="s">
        <v>86</v>
      </c>
      <c r="L1265" t="s">
        <v>47</v>
      </c>
      <c r="M1265" s="52" t="s">
        <v>59</v>
      </c>
    </row>
    <row r="1266" spans="1:14" x14ac:dyDescent="0.3">
      <c r="A1266" t="s">
        <v>1847</v>
      </c>
      <c r="B1266">
        <v>10858257</v>
      </c>
      <c r="C1266" t="s">
        <v>5549</v>
      </c>
      <c r="D1266" t="s">
        <v>1847</v>
      </c>
      <c r="E1266">
        <v>10858257</v>
      </c>
      <c r="F1266" t="s">
        <v>47</v>
      </c>
      <c r="G1266">
        <v>4</v>
      </c>
      <c r="I1266">
        <v>129.16999999999999</v>
      </c>
      <c r="J1266">
        <v>0</v>
      </c>
      <c r="K1266" t="s">
        <v>4888</v>
      </c>
      <c r="L1266" t="s">
        <v>47</v>
      </c>
      <c r="M1266" s="52" t="s">
        <v>59</v>
      </c>
    </row>
    <row r="1267" spans="1:14" x14ac:dyDescent="0.3">
      <c r="A1267" t="s">
        <v>1848</v>
      </c>
      <c r="B1267">
        <v>23726359</v>
      </c>
      <c r="C1267" t="s">
        <v>5550</v>
      </c>
      <c r="D1267" t="s">
        <v>1848</v>
      </c>
      <c r="E1267">
        <v>23726359</v>
      </c>
      <c r="F1267" t="s">
        <v>47</v>
      </c>
      <c r="G1267">
        <v>0</v>
      </c>
      <c r="H1267" s="79">
        <v>300003</v>
      </c>
      <c r="I1267">
        <v>112.5</v>
      </c>
      <c r="J1267">
        <v>0</v>
      </c>
      <c r="K1267" t="s">
        <v>48</v>
      </c>
      <c r="L1267" t="s">
        <v>47</v>
      </c>
      <c r="M1267" s="52" t="s">
        <v>47</v>
      </c>
    </row>
    <row r="1268" spans="1:14" x14ac:dyDescent="0.3">
      <c r="A1268" t="s">
        <v>1849</v>
      </c>
      <c r="B1268">
        <v>10855096</v>
      </c>
      <c r="C1268" t="s">
        <v>5551</v>
      </c>
      <c r="D1268" t="s">
        <v>1849</v>
      </c>
      <c r="E1268">
        <v>10855096</v>
      </c>
      <c r="F1268" t="s">
        <v>47</v>
      </c>
      <c r="G1268">
        <v>0</v>
      </c>
      <c r="H1268" s="79">
        <v>300002</v>
      </c>
      <c r="I1268">
        <v>120.83</v>
      </c>
      <c r="J1268">
        <v>1</v>
      </c>
      <c r="K1268" t="s">
        <v>61</v>
      </c>
      <c r="L1268" t="s">
        <v>47</v>
      </c>
      <c r="M1268" s="52" t="s">
        <v>59</v>
      </c>
    </row>
    <row r="1269" spans="1:14" x14ac:dyDescent="0.3">
      <c r="A1269" t="s">
        <v>1851</v>
      </c>
      <c r="B1269">
        <v>23008842</v>
      </c>
      <c r="C1269" t="s">
        <v>5552</v>
      </c>
      <c r="D1269" t="s">
        <v>1851</v>
      </c>
      <c r="E1269">
        <v>23008842</v>
      </c>
      <c r="F1269" t="s">
        <v>47</v>
      </c>
      <c r="G1269">
        <v>7</v>
      </c>
      <c r="H1269" s="79">
        <v>300002</v>
      </c>
      <c r="I1269">
        <v>120.83</v>
      </c>
      <c r="J1269">
        <v>3</v>
      </c>
      <c r="K1269" t="s">
        <v>61</v>
      </c>
      <c r="L1269" t="s">
        <v>47</v>
      </c>
      <c r="M1269" s="52" t="s">
        <v>59</v>
      </c>
    </row>
    <row r="1270" spans="1:14" x14ac:dyDescent="0.3">
      <c r="A1270" t="s">
        <v>1853</v>
      </c>
      <c r="B1270">
        <v>23057327</v>
      </c>
      <c r="C1270" t="s">
        <v>1852</v>
      </c>
      <c r="D1270" t="s">
        <v>1853</v>
      </c>
      <c r="E1270">
        <v>23057327</v>
      </c>
      <c r="F1270" t="s">
        <v>47</v>
      </c>
      <c r="G1270">
        <v>0</v>
      </c>
      <c r="H1270" s="79">
        <v>300003</v>
      </c>
      <c r="I1270">
        <v>112.5</v>
      </c>
      <c r="J1270">
        <v>0</v>
      </c>
      <c r="K1270" t="s">
        <v>48</v>
      </c>
      <c r="L1270" t="s">
        <v>47</v>
      </c>
      <c r="M1270" s="52" t="s">
        <v>59</v>
      </c>
    </row>
    <row r="1271" spans="1:14" x14ac:dyDescent="0.3">
      <c r="A1271" t="s">
        <v>3506</v>
      </c>
      <c r="B1271">
        <v>16009682</v>
      </c>
      <c r="C1271" t="s">
        <v>3625</v>
      </c>
      <c r="D1271" t="s">
        <v>3506</v>
      </c>
      <c r="E1271">
        <v>16009682</v>
      </c>
      <c r="F1271" t="s">
        <v>47</v>
      </c>
      <c r="G1271">
        <v>7</v>
      </c>
      <c r="H1271" s="79">
        <v>300003</v>
      </c>
      <c r="I1271">
        <v>112.5</v>
      </c>
      <c r="J1271">
        <v>1</v>
      </c>
      <c r="K1271" t="s">
        <v>48</v>
      </c>
      <c r="L1271" t="s">
        <v>47</v>
      </c>
      <c r="M1271" s="52" t="s">
        <v>59</v>
      </c>
    </row>
    <row r="1272" spans="1:14" x14ac:dyDescent="0.3">
      <c r="A1272" t="s">
        <v>1855</v>
      </c>
      <c r="B1272">
        <v>23122410</v>
      </c>
      <c r="C1272" t="s">
        <v>5553</v>
      </c>
      <c r="D1272" t="s">
        <v>1855</v>
      </c>
      <c r="E1272">
        <v>23122410</v>
      </c>
      <c r="F1272" t="s">
        <v>47</v>
      </c>
      <c r="G1272">
        <v>0</v>
      </c>
      <c r="H1272" s="79">
        <v>300002</v>
      </c>
      <c r="I1272">
        <v>120.83</v>
      </c>
      <c r="J1272">
        <v>0</v>
      </c>
      <c r="K1272" t="s">
        <v>61</v>
      </c>
      <c r="L1272" t="s">
        <v>47</v>
      </c>
      <c r="M1272" s="52" t="s">
        <v>47</v>
      </c>
    </row>
    <row r="1273" spans="1:14" x14ac:dyDescent="0.3">
      <c r="A1273" s="97" t="s">
        <v>4192</v>
      </c>
      <c r="B1273">
        <v>10835802</v>
      </c>
      <c r="C1273" s="97" t="s">
        <v>3757</v>
      </c>
      <c r="D1273" s="97" t="s">
        <v>4192</v>
      </c>
      <c r="E1273">
        <v>10835802</v>
      </c>
      <c r="F1273" t="s">
        <v>47</v>
      </c>
      <c r="G1273">
        <v>1</v>
      </c>
      <c r="I1273">
        <v>137.5</v>
      </c>
      <c r="J1273">
        <v>0</v>
      </c>
      <c r="K1273" t="s">
        <v>4885</v>
      </c>
      <c r="L1273" t="s">
        <v>47</v>
      </c>
      <c r="M1273" s="52" t="s">
        <v>59</v>
      </c>
    </row>
    <row r="1274" spans="1:14" s="100" customFormat="1" x14ac:dyDescent="0.3">
      <c r="A1274" s="100" t="s">
        <v>1857</v>
      </c>
      <c r="B1274" s="100">
        <v>12160641</v>
      </c>
      <c r="C1274" s="100" t="s">
        <v>5554</v>
      </c>
      <c r="D1274" s="100" t="s">
        <v>1857</v>
      </c>
      <c r="E1274" s="100">
        <v>12160641</v>
      </c>
      <c r="F1274" s="100" t="s">
        <v>47</v>
      </c>
      <c r="G1274" s="100">
        <v>2</v>
      </c>
      <c r="H1274" s="101"/>
      <c r="I1274" s="100">
        <v>120.83</v>
      </c>
      <c r="J1274" s="100">
        <v>0</v>
      </c>
      <c r="K1274" s="100" t="s">
        <v>61</v>
      </c>
      <c r="L1274" s="100" t="s">
        <v>47</v>
      </c>
      <c r="M1274" s="102" t="s">
        <v>59</v>
      </c>
      <c r="N1274" s="102"/>
    </row>
    <row r="1275" spans="1:14" x14ac:dyDescent="0.3">
      <c r="A1275" t="s">
        <v>1858</v>
      </c>
      <c r="B1275">
        <v>21007935</v>
      </c>
      <c r="C1275" t="s">
        <v>5555</v>
      </c>
      <c r="D1275" t="s">
        <v>1858</v>
      </c>
      <c r="E1275">
        <v>21007935</v>
      </c>
      <c r="F1275" t="s">
        <v>47</v>
      </c>
      <c r="G1275">
        <v>0</v>
      </c>
      <c r="H1275" s="79">
        <v>300003</v>
      </c>
      <c r="I1275">
        <v>112.5</v>
      </c>
      <c r="J1275">
        <v>0</v>
      </c>
      <c r="K1275" t="s">
        <v>48</v>
      </c>
      <c r="L1275" t="s">
        <v>47</v>
      </c>
      <c r="M1275" s="52" t="s">
        <v>59</v>
      </c>
    </row>
    <row r="1276" spans="1:14" x14ac:dyDescent="0.3">
      <c r="A1276" t="s">
        <v>1860</v>
      </c>
      <c r="B1276">
        <v>23368915</v>
      </c>
      <c r="C1276" t="s">
        <v>5556</v>
      </c>
      <c r="D1276" t="s">
        <v>1860</v>
      </c>
      <c r="E1276">
        <v>23368915</v>
      </c>
      <c r="F1276" t="s">
        <v>47</v>
      </c>
      <c r="H1276" s="79">
        <v>300003</v>
      </c>
      <c r="I1276">
        <v>112.5</v>
      </c>
      <c r="J1276">
        <v>0</v>
      </c>
      <c r="K1276" t="s">
        <v>48</v>
      </c>
      <c r="L1276" t="s">
        <v>47</v>
      </c>
      <c r="M1276" s="52" t="s">
        <v>47</v>
      </c>
    </row>
    <row r="1277" spans="1:14" x14ac:dyDescent="0.3">
      <c r="A1277" t="s">
        <v>1861</v>
      </c>
      <c r="B1277">
        <v>23047440</v>
      </c>
      <c r="C1277" t="s">
        <v>5557</v>
      </c>
      <c r="D1277" t="s">
        <v>1861</v>
      </c>
      <c r="E1277">
        <v>23047440</v>
      </c>
      <c r="F1277" t="s">
        <v>59</v>
      </c>
      <c r="G1277">
        <v>0</v>
      </c>
      <c r="H1277" s="79">
        <v>300002</v>
      </c>
      <c r="I1277">
        <v>120.83</v>
      </c>
      <c r="J1277">
        <v>0</v>
      </c>
      <c r="K1277" t="s">
        <v>61</v>
      </c>
      <c r="L1277" t="s">
        <v>59</v>
      </c>
      <c r="M1277" s="52" t="s">
        <v>59</v>
      </c>
    </row>
    <row r="1278" spans="1:14" x14ac:dyDescent="0.3">
      <c r="A1278" t="s">
        <v>3507</v>
      </c>
      <c r="B1278">
        <v>14074697</v>
      </c>
      <c r="C1278" t="s">
        <v>3626</v>
      </c>
      <c r="D1278" t="s">
        <v>3507</v>
      </c>
      <c r="E1278">
        <v>14074697</v>
      </c>
      <c r="F1278" t="s">
        <v>47</v>
      </c>
      <c r="G1278">
        <v>0</v>
      </c>
      <c r="H1278" s="79">
        <v>300003</v>
      </c>
      <c r="I1278">
        <v>112.5</v>
      </c>
      <c r="J1278">
        <v>0</v>
      </c>
      <c r="K1278" t="s">
        <v>48</v>
      </c>
      <c r="L1278" t="s">
        <v>47</v>
      </c>
      <c r="M1278" s="52" t="s">
        <v>59</v>
      </c>
    </row>
    <row r="1279" spans="1:14" x14ac:dyDescent="0.3">
      <c r="A1279" t="s">
        <v>1862</v>
      </c>
      <c r="B1279">
        <v>21000859</v>
      </c>
      <c r="C1279" t="s">
        <v>5558</v>
      </c>
      <c r="D1279" t="s">
        <v>1862</v>
      </c>
      <c r="E1279">
        <v>21000859</v>
      </c>
      <c r="F1279" t="s">
        <v>47</v>
      </c>
      <c r="H1279" s="79">
        <v>300003</v>
      </c>
      <c r="I1279">
        <v>112.5</v>
      </c>
      <c r="J1279">
        <v>1</v>
      </c>
      <c r="K1279" t="s">
        <v>48</v>
      </c>
      <c r="L1279" t="s">
        <v>47</v>
      </c>
      <c r="M1279" s="52" t="s">
        <v>47</v>
      </c>
    </row>
    <row r="1280" spans="1:14" x14ac:dyDescent="0.3">
      <c r="A1280" s="97" t="s">
        <v>1864</v>
      </c>
      <c r="B1280">
        <v>23000106</v>
      </c>
      <c r="C1280" s="97" t="s">
        <v>1863</v>
      </c>
      <c r="D1280" s="97" t="s">
        <v>1864</v>
      </c>
      <c r="E1280">
        <v>23000106</v>
      </c>
      <c r="F1280" t="s">
        <v>47</v>
      </c>
      <c r="G1280">
        <v>6</v>
      </c>
      <c r="I1280">
        <v>137.5</v>
      </c>
      <c r="J1280">
        <v>0</v>
      </c>
      <c r="K1280" t="s">
        <v>4885</v>
      </c>
      <c r="L1280" t="s">
        <v>47</v>
      </c>
      <c r="M1280" s="52" t="s">
        <v>59</v>
      </c>
    </row>
    <row r="1281" spans="1:13" x14ac:dyDescent="0.3">
      <c r="A1281" t="s">
        <v>1868</v>
      </c>
      <c r="B1281">
        <v>10849349</v>
      </c>
      <c r="C1281" t="s">
        <v>1867</v>
      </c>
      <c r="D1281" t="s">
        <v>1868</v>
      </c>
      <c r="E1281">
        <v>10849349</v>
      </c>
      <c r="F1281" t="s">
        <v>47</v>
      </c>
      <c r="G1281">
        <v>3</v>
      </c>
      <c r="H1281" s="79">
        <v>300003</v>
      </c>
      <c r="I1281">
        <v>112.5</v>
      </c>
      <c r="J1281">
        <v>1</v>
      </c>
      <c r="K1281" t="s">
        <v>48</v>
      </c>
      <c r="L1281" t="s">
        <v>47</v>
      </c>
      <c r="M1281" s="52" t="s">
        <v>59</v>
      </c>
    </row>
    <row r="1282" spans="1:13" x14ac:dyDescent="0.3">
      <c r="A1282" t="s">
        <v>1869</v>
      </c>
      <c r="B1282">
        <v>24114508</v>
      </c>
      <c r="C1282" t="s">
        <v>5559</v>
      </c>
      <c r="D1282" t="s">
        <v>1869</v>
      </c>
      <c r="E1282">
        <v>24114508</v>
      </c>
      <c r="F1282" t="s">
        <v>47</v>
      </c>
      <c r="G1282">
        <v>0</v>
      </c>
      <c r="H1282" s="79">
        <v>300003</v>
      </c>
      <c r="I1282">
        <v>112.5</v>
      </c>
      <c r="J1282">
        <v>0</v>
      </c>
      <c r="K1282" t="s">
        <v>48</v>
      </c>
      <c r="L1282" t="s">
        <v>47</v>
      </c>
      <c r="M1282" s="52" t="s">
        <v>47</v>
      </c>
    </row>
    <row r="1283" spans="1:13" x14ac:dyDescent="0.3">
      <c r="A1283" t="s">
        <v>1871</v>
      </c>
      <c r="B1283">
        <v>10851570</v>
      </c>
      <c r="C1283" t="s">
        <v>1870</v>
      </c>
      <c r="D1283" t="s">
        <v>1871</v>
      </c>
      <c r="E1283">
        <v>10851570</v>
      </c>
      <c r="F1283" t="s">
        <v>47</v>
      </c>
      <c r="G1283">
        <v>1</v>
      </c>
      <c r="I1283">
        <v>129.16999999999999</v>
      </c>
      <c r="J1283">
        <v>2</v>
      </c>
      <c r="K1283" t="s">
        <v>86</v>
      </c>
      <c r="L1283" t="s">
        <v>47</v>
      </c>
      <c r="M1283" s="52" t="s">
        <v>59</v>
      </c>
    </row>
    <row r="1284" spans="1:13" x14ac:dyDescent="0.3">
      <c r="A1284" t="s">
        <v>1873</v>
      </c>
      <c r="B1284">
        <v>23229250</v>
      </c>
      <c r="C1284" t="s">
        <v>1872</v>
      </c>
      <c r="D1284" t="s">
        <v>1873</v>
      </c>
      <c r="E1284">
        <v>23229250</v>
      </c>
      <c r="F1284" t="s">
        <v>47</v>
      </c>
      <c r="G1284">
        <v>0</v>
      </c>
      <c r="H1284" s="79">
        <v>300003</v>
      </c>
      <c r="I1284">
        <v>112.5</v>
      </c>
      <c r="J1284">
        <v>0</v>
      </c>
      <c r="K1284" t="s">
        <v>48</v>
      </c>
      <c r="L1284" t="s">
        <v>47</v>
      </c>
      <c r="M1284" s="52" t="s">
        <v>59</v>
      </c>
    </row>
    <row r="1285" spans="1:13" x14ac:dyDescent="0.3">
      <c r="A1285" t="s">
        <v>1875</v>
      </c>
      <c r="B1285">
        <v>23257880</v>
      </c>
      <c r="C1285" t="s">
        <v>1874</v>
      </c>
      <c r="D1285" t="s">
        <v>1875</v>
      </c>
      <c r="E1285">
        <v>23257880</v>
      </c>
      <c r="F1285" t="s">
        <v>47</v>
      </c>
      <c r="G1285">
        <v>3</v>
      </c>
      <c r="I1285">
        <v>129.16999999999999</v>
      </c>
      <c r="J1285">
        <v>1</v>
      </c>
      <c r="K1285" t="s">
        <v>86</v>
      </c>
      <c r="L1285" t="s">
        <v>47</v>
      </c>
      <c r="M1285" s="52" t="s">
        <v>59</v>
      </c>
    </row>
    <row r="1286" spans="1:13" x14ac:dyDescent="0.3">
      <c r="A1286" t="s">
        <v>1877</v>
      </c>
      <c r="B1286">
        <v>15133196</v>
      </c>
      <c r="C1286" t="s">
        <v>1876</v>
      </c>
      <c r="D1286" t="s">
        <v>1877</v>
      </c>
      <c r="E1286">
        <v>15133196</v>
      </c>
      <c r="F1286" t="s">
        <v>47</v>
      </c>
      <c r="H1286" s="79">
        <v>300003</v>
      </c>
      <c r="I1286">
        <v>112.5</v>
      </c>
      <c r="J1286">
        <v>0</v>
      </c>
      <c r="K1286" t="s">
        <v>48</v>
      </c>
      <c r="L1286" t="s">
        <v>47</v>
      </c>
      <c r="M1286" s="52" t="s">
        <v>47</v>
      </c>
    </row>
    <row r="1287" spans="1:13" x14ac:dyDescent="0.3">
      <c r="A1287" t="s">
        <v>1878</v>
      </c>
      <c r="B1287">
        <v>23003092</v>
      </c>
      <c r="C1287" t="s">
        <v>5560</v>
      </c>
      <c r="D1287" t="s">
        <v>1878</v>
      </c>
      <c r="E1287">
        <v>23003092</v>
      </c>
      <c r="F1287" t="s">
        <v>47</v>
      </c>
      <c r="G1287">
        <v>4</v>
      </c>
      <c r="H1287" s="79">
        <v>300003</v>
      </c>
      <c r="I1287">
        <v>112.5</v>
      </c>
      <c r="J1287">
        <v>1</v>
      </c>
      <c r="K1287" t="s">
        <v>48</v>
      </c>
      <c r="L1287" t="s">
        <v>47</v>
      </c>
      <c r="M1287" s="52" t="s">
        <v>59</v>
      </c>
    </row>
    <row r="1288" spans="1:13" x14ac:dyDescent="0.3">
      <c r="A1288" t="s">
        <v>1880</v>
      </c>
      <c r="B1288">
        <v>10855378</v>
      </c>
      <c r="C1288" t="s">
        <v>1879</v>
      </c>
      <c r="D1288" t="s">
        <v>1880</v>
      </c>
      <c r="E1288">
        <v>10855378</v>
      </c>
      <c r="F1288" t="s">
        <v>47</v>
      </c>
      <c r="H1288" s="79">
        <v>300003</v>
      </c>
      <c r="I1288">
        <v>112.5</v>
      </c>
      <c r="J1288">
        <v>0</v>
      </c>
      <c r="K1288" t="s">
        <v>48</v>
      </c>
      <c r="L1288" t="s">
        <v>47</v>
      </c>
      <c r="M1288" s="52" t="s">
        <v>47</v>
      </c>
    </row>
    <row r="1289" spans="1:13" x14ac:dyDescent="0.3">
      <c r="A1289" t="s">
        <v>1881</v>
      </c>
      <c r="B1289">
        <v>10857918</v>
      </c>
      <c r="C1289" t="s">
        <v>5561</v>
      </c>
      <c r="D1289" t="s">
        <v>1881</v>
      </c>
      <c r="E1289">
        <v>10857918</v>
      </c>
      <c r="F1289" t="s">
        <v>47</v>
      </c>
      <c r="G1289">
        <v>7</v>
      </c>
      <c r="H1289" s="79">
        <v>300002</v>
      </c>
      <c r="I1289">
        <v>120.83</v>
      </c>
      <c r="J1289">
        <v>2</v>
      </c>
      <c r="K1289" t="s">
        <v>61</v>
      </c>
      <c r="L1289" t="s">
        <v>47</v>
      </c>
      <c r="M1289" s="52" t="s">
        <v>59</v>
      </c>
    </row>
    <row r="1290" spans="1:13" x14ac:dyDescent="0.3">
      <c r="A1290" t="s">
        <v>1882</v>
      </c>
      <c r="B1290">
        <v>23521668</v>
      </c>
      <c r="C1290" t="s">
        <v>5562</v>
      </c>
      <c r="D1290" t="s">
        <v>1882</v>
      </c>
      <c r="E1290">
        <v>23521668</v>
      </c>
      <c r="F1290" t="s">
        <v>47</v>
      </c>
      <c r="G1290">
        <v>0</v>
      </c>
      <c r="H1290" s="79">
        <v>300003</v>
      </c>
      <c r="I1290">
        <v>112.5</v>
      </c>
      <c r="J1290">
        <v>0</v>
      </c>
      <c r="K1290" t="s">
        <v>48</v>
      </c>
      <c r="L1290" t="s">
        <v>47</v>
      </c>
      <c r="M1290" s="52" t="s">
        <v>59</v>
      </c>
    </row>
    <row r="1291" spans="1:13" x14ac:dyDescent="0.3">
      <c r="A1291" t="s">
        <v>1884</v>
      </c>
      <c r="B1291">
        <v>23853570</v>
      </c>
      <c r="C1291" t="s">
        <v>1883</v>
      </c>
      <c r="D1291" t="s">
        <v>1884</v>
      </c>
      <c r="E1291">
        <v>23853570</v>
      </c>
      <c r="F1291" t="s">
        <v>47</v>
      </c>
      <c r="G1291">
        <v>0</v>
      </c>
      <c r="H1291" s="79">
        <v>300002</v>
      </c>
      <c r="I1291">
        <v>120.83</v>
      </c>
      <c r="J1291">
        <v>0</v>
      </c>
      <c r="K1291" t="s">
        <v>61</v>
      </c>
      <c r="L1291" t="s">
        <v>47</v>
      </c>
      <c r="M1291" s="52" t="s">
        <v>59</v>
      </c>
    </row>
    <row r="1292" spans="1:13" x14ac:dyDescent="0.3">
      <c r="A1292" t="s">
        <v>1885</v>
      </c>
      <c r="B1292">
        <v>21002321</v>
      </c>
      <c r="C1292" t="s">
        <v>5563</v>
      </c>
      <c r="D1292" t="s">
        <v>1885</v>
      </c>
      <c r="E1292">
        <v>21002321</v>
      </c>
      <c r="F1292" t="s">
        <v>47</v>
      </c>
      <c r="H1292" s="79">
        <v>300003</v>
      </c>
      <c r="I1292">
        <v>112.5</v>
      </c>
      <c r="J1292">
        <v>0</v>
      </c>
      <c r="K1292" t="s">
        <v>48</v>
      </c>
      <c r="L1292" t="s">
        <v>47</v>
      </c>
      <c r="M1292" s="52" t="s">
        <v>47</v>
      </c>
    </row>
    <row r="1293" spans="1:13" x14ac:dyDescent="0.3">
      <c r="A1293" t="s">
        <v>1886</v>
      </c>
      <c r="B1293">
        <v>23366669</v>
      </c>
      <c r="C1293" t="s">
        <v>5564</v>
      </c>
      <c r="D1293" t="s">
        <v>1886</v>
      </c>
      <c r="E1293">
        <v>23366669</v>
      </c>
      <c r="F1293" t="s">
        <v>47</v>
      </c>
      <c r="G1293">
        <v>0</v>
      </c>
      <c r="H1293" s="79">
        <v>300003</v>
      </c>
      <c r="I1293">
        <v>112.5</v>
      </c>
      <c r="J1293">
        <v>0</v>
      </c>
      <c r="K1293" t="s">
        <v>48</v>
      </c>
      <c r="L1293" t="s">
        <v>47</v>
      </c>
      <c r="M1293" s="52" t="s">
        <v>59</v>
      </c>
    </row>
    <row r="1294" spans="1:13" x14ac:dyDescent="0.3">
      <c r="A1294" t="s">
        <v>1888</v>
      </c>
      <c r="B1294">
        <v>10842681</v>
      </c>
      <c r="C1294" t="s">
        <v>1887</v>
      </c>
      <c r="D1294" t="s">
        <v>1888</v>
      </c>
      <c r="E1294">
        <v>10842681</v>
      </c>
      <c r="F1294" t="s">
        <v>47</v>
      </c>
      <c r="G1294">
        <v>0</v>
      </c>
      <c r="H1294" s="79">
        <v>300003</v>
      </c>
      <c r="I1294">
        <v>112.5</v>
      </c>
      <c r="J1294">
        <v>0</v>
      </c>
      <c r="K1294" t="s">
        <v>48</v>
      </c>
      <c r="L1294" t="s">
        <v>47</v>
      </c>
      <c r="M1294" s="52" t="s">
        <v>59</v>
      </c>
    </row>
    <row r="1295" spans="1:13" x14ac:dyDescent="0.3">
      <c r="A1295" t="s">
        <v>1889</v>
      </c>
      <c r="B1295">
        <v>23004180</v>
      </c>
      <c r="C1295" t="s">
        <v>5565</v>
      </c>
      <c r="D1295" t="s">
        <v>1889</v>
      </c>
      <c r="E1295">
        <v>23004180</v>
      </c>
      <c r="F1295" t="s">
        <v>47</v>
      </c>
      <c r="G1295">
        <v>1</v>
      </c>
      <c r="H1295" s="79">
        <v>300002</v>
      </c>
      <c r="I1295">
        <v>120.83</v>
      </c>
      <c r="J1295">
        <v>0</v>
      </c>
      <c r="K1295" t="s">
        <v>61</v>
      </c>
      <c r="L1295" t="s">
        <v>47</v>
      </c>
      <c r="M1295" s="52" t="s">
        <v>47</v>
      </c>
    </row>
    <row r="1296" spans="1:13" x14ac:dyDescent="0.3">
      <c r="A1296" t="s">
        <v>1890</v>
      </c>
      <c r="B1296">
        <v>23679766</v>
      </c>
      <c r="C1296" t="s">
        <v>5566</v>
      </c>
      <c r="D1296" t="s">
        <v>1890</v>
      </c>
      <c r="E1296">
        <v>23679766</v>
      </c>
      <c r="F1296" t="s">
        <v>59</v>
      </c>
      <c r="G1296">
        <v>1</v>
      </c>
      <c r="H1296" s="79">
        <v>300003</v>
      </c>
      <c r="I1296">
        <v>112.5</v>
      </c>
      <c r="J1296">
        <v>0</v>
      </c>
      <c r="K1296" t="s">
        <v>48</v>
      </c>
      <c r="L1296" t="s">
        <v>59</v>
      </c>
      <c r="M1296" s="52" t="s">
        <v>59</v>
      </c>
    </row>
    <row r="1297" spans="1:13" x14ac:dyDescent="0.3">
      <c r="A1297" t="s">
        <v>1891</v>
      </c>
      <c r="B1297">
        <v>10864816</v>
      </c>
      <c r="C1297" t="s">
        <v>5567</v>
      </c>
      <c r="D1297" t="s">
        <v>1891</v>
      </c>
      <c r="E1297">
        <v>10864816</v>
      </c>
      <c r="F1297" t="s">
        <v>47</v>
      </c>
      <c r="H1297" s="79">
        <v>300002</v>
      </c>
      <c r="I1297">
        <v>120.83</v>
      </c>
      <c r="J1297">
        <v>2</v>
      </c>
      <c r="K1297" t="s">
        <v>61</v>
      </c>
      <c r="L1297" t="s">
        <v>47</v>
      </c>
      <c r="M1297" s="52" t="s">
        <v>47</v>
      </c>
    </row>
    <row r="1298" spans="1:13" x14ac:dyDescent="0.3">
      <c r="A1298" t="s">
        <v>1892</v>
      </c>
      <c r="B1298">
        <v>23000554</v>
      </c>
      <c r="C1298" t="s">
        <v>5568</v>
      </c>
      <c r="D1298" t="s">
        <v>1892</v>
      </c>
      <c r="E1298">
        <v>23000554</v>
      </c>
      <c r="F1298" t="s">
        <v>47</v>
      </c>
      <c r="G1298">
        <v>3</v>
      </c>
      <c r="I1298">
        <v>129.16999999999999</v>
      </c>
      <c r="J1298">
        <v>1</v>
      </c>
      <c r="K1298" t="s">
        <v>86</v>
      </c>
      <c r="L1298" t="s">
        <v>47</v>
      </c>
      <c r="M1298" s="52" t="s">
        <v>47</v>
      </c>
    </row>
    <row r="1299" spans="1:13" x14ac:dyDescent="0.3">
      <c r="A1299" t="s">
        <v>1894</v>
      </c>
      <c r="B1299">
        <v>23722219</v>
      </c>
      <c r="C1299" t="s">
        <v>1893</v>
      </c>
      <c r="D1299" t="s">
        <v>1894</v>
      </c>
      <c r="E1299">
        <v>23722219</v>
      </c>
      <c r="F1299" t="s">
        <v>47</v>
      </c>
      <c r="G1299">
        <v>0</v>
      </c>
      <c r="H1299" s="79">
        <v>300002</v>
      </c>
      <c r="I1299">
        <v>120.83</v>
      </c>
      <c r="J1299">
        <v>0</v>
      </c>
      <c r="K1299" t="s">
        <v>61</v>
      </c>
      <c r="L1299" t="s">
        <v>47</v>
      </c>
      <c r="M1299" s="52" t="s">
        <v>59</v>
      </c>
    </row>
    <row r="1300" spans="1:13" x14ac:dyDescent="0.3">
      <c r="A1300" t="s">
        <v>1896</v>
      </c>
      <c r="B1300">
        <v>24003182</v>
      </c>
      <c r="C1300" t="s">
        <v>1895</v>
      </c>
      <c r="D1300" t="s">
        <v>1896</v>
      </c>
      <c r="E1300">
        <v>24003182</v>
      </c>
      <c r="F1300" t="s">
        <v>47</v>
      </c>
      <c r="G1300">
        <v>1</v>
      </c>
      <c r="H1300" s="79">
        <v>300002</v>
      </c>
      <c r="I1300">
        <v>120.83</v>
      </c>
      <c r="J1300">
        <v>0</v>
      </c>
      <c r="K1300" t="s">
        <v>61</v>
      </c>
      <c r="L1300" t="s">
        <v>47</v>
      </c>
      <c r="M1300" s="52" t="s">
        <v>59</v>
      </c>
    </row>
    <row r="1301" spans="1:13" x14ac:dyDescent="0.3">
      <c r="A1301" t="s">
        <v>1898</v>
      </c>
      <c r="B1301">
        <v>10861893</v>
      </c>
      <c r="C1301" t="s">
        <v>1897</v>
      </c>
      <c r="D1301" t="s">
        <v>1898</v>
      </c>
      <c r="E1301">
        <v>10861893</v>
      </c>
      <c r="F1301" t="s">
        <v>47</v>
      </c>
      <c r="G1301">
        <v>5</v>
      </c>
      <c r="I1301">
        <v>129.16999999999999</v>
      </c>
      <c r="J1301">
        <v>1</v>
      </c>
      <c r="K1301" t="s">
        <v>86</v>
      </c>
      <c r="L1301" t="s">
        <v>47</v>
      </c>
      <c r="M1301" s="52" t="s">
        <v>59</v>
      </c>
    </row>
    <row r="1302" spans="1:13" x14ac:dyDescent="0.3">
      <c r="A1302" t="s">
        <v>1899</v>
      </c>
      <c r="B1302">
        <v>23057391</v>
      </c>
      <c r="C1302" t="s">
        <v>5569</v>
      </c>
      <c r="D1302" t="s">
        <v>1899</v>
      </c>
      <c r="E1302">
        <v>23057391</v>
      </c>
      <c r="F1302" t="s">
        <v>47</v>
      </c>
      <c r="G1302">
        <v>0</v>
      </c>
      <c r="H1302" s="79">
        <v>300003</v>
      </c>
      <c r="I1302">
        <v>112.5</v>
      </c>
      <c r="J1302">
        <v>1</v>
      </c>
      <c r="K1302" t="s">
        <v>48</v>
      </c>
      <c r="L1302" t="s">
        <v>47</v>
      </c>
      <c r="M1302" s="52" t="s">
        <v>47</v>
      </c>
    </row>
    <row r="1303" spans="1:13" x14ac:dyDescent="0.3">
      <c r="A1303" t="s">
        <v>1900</v>
      </c>
      <c r="B1303">
        <v>13115136</v>
      </c>
      <c r="C1303" t="s">
        <v>5570</v>
      </c>
      <c r="D1303" t="s">
        <v>1900</v>
      </c>
      <c r="E1303">
        <v>13115136</v>
      </c>
      <c r="F1303" t="s">
        <v>47</v>
      </c>
      <c r="G1303">
        <v>0</v>
      </c>
      <c r="H1303" s="79">
        <v>300003</v>
      </c>
      <c r="I1303">
        <v>112.5</v>
      </c>
      <c r="J1303">
        <v>0</v>
      </c>
      <c r="K1303" t="s">
        <v>48</v>
      </c>
      <c r="L1303" t="s">
        <v>47</v>
      </c>
      <c r="M1303" s="52" t="s">
        <v>59</v>
      </c>
    </row>
    <row r="1304" spans="1:13" x14ac:dyDescent="0.3">
      <c r="A1304" t="s">
        <v>1901</v>
      </c>
      <c r="B1304">
        <v>23159847</v>
      </c>
      <c r="C1304" t="s">
        <v>3329</v>
      </c>
      <c r="D1304" t="s">
        <v>1901</v>
      </c>
      <c r="E1304">
        <v>23159847</v>
      </c>
      <c r="F1304" t="s">
        <v>47</v>
      </c>
      <c r="H1304" s="79">
        <v>300003</v>
      </c>
      <c r="I1304">
        <v>112.5</v>
      </c>
      <c r="J1304">
        <v>0</v>
      </c>
      <c r="K1304" t="s">
        <v>48</v>
      </c>
      <c r="L1304" t="s">
        <v>47</v>
      </c>
      <c r="M1304" s="52" t="s">
        <v>47</v>
      </c>
    </row>
    <row r="1305" spans="1:13" x14ac:dyDescent="0.3">
      <c r="A1305" t="s">
        <v>1904</v>
      </c>
      <c r="B1305">
        <v>21007870</v>
      </c>
      <c r="C1305" t="s">
        <v>5571</v>
      </c>
      <c r="D1305" t="s">
        <v>1904</v>
      </c>
      <c r="E1305">
        <v>21007870</v>
      </c>
      <c r="F1305" t="s">
        <v>47</v>
      </c>
      <c r="G1305">
        <v>0</v>
      </c>
      <c r="H1305" s="79">
        <v>300002</v>
      </c>
      <c r="I1305">
        <v>120.83</v>
      </c>
      <c r="J1305">
        <v>0</v>
      </c>
      <c r="K1305" t="s">
        <v>61</v>
      </c>
      <c r="L1305" t="s">
        <v>47</v>
      </c>
      <c r="M1305" s="52" t="s">
        <v>59</v>
      </c>
    </row>
    <row r="1306" spans="1:13" x14ac:dyDescent="0.3">
      <c r="A1306" t="s">
        <v>4193</v>
      </c>
      <c r="B1306">
        <v>10849826</v>
      </c>
      <c r="C1306" t="s">
        <v>3758</v>
      </c>
      <c r="D1306" t="s">
        <v>4193</v>
      </c>
      <c r="E1306">
        <v>10849826</v>
      </c>
      <c r="F1306" t="s">
        <v>47</v>
      </c>
      <c r="G1306">
        <v>1</v>
      </c>
      <c r="I1306">
        <v>137.5</v>
      </c>
      <c r="J1306">
        <v>1</v>
      </c>
      <c r="K1306" t="s">
        <v>4885</v>
      </c>
      <c r="L1306" t="s">
        <v>47</v>
      </c>
      <c r="M1306" s="52" t="s">
        <v>59</v>
      </c>
    </row>
    <row r="1307" spans="1:13" x14ac:dyDescent="0.3">
      <c r="A1307" t="s">
        <v>1905</v>
      </c>
      <c r="B1307">
        <v>23092528</v>
      </c>
      <c r="C1307" t="s">
        <v>5572</v>
      </c>
      <c r="D1307" t="s">
        <v>1905</v>
      </c>
      <c r="E1307">
        <v>23092528</v>
      </c>
      <c r="F1307" t="s">
        <v>47</v>
      </c>
      <c r="G1307">
        <v>2</v>
      </c>
      <c r="H1307" s="79">
        <v>300003</v>
      </c>
      <c r="I1307">
        <v>112.5</v>
      </c>
      <c r="J1307">
        <v>1</v>
      </c>
      <c r="K1307" t="s">
        <v>48</v>
      </c>
      <c r="L1307" t="s">
        <v>47</v>
      </c>
      <c r="M1307" s="52" t="s">
        <v>47</v>
      </c>
    </row>
    <row r="1308" spans="1:13" x14ac:dyDescent="0.3">
      <c r="A1308" t="s">
        <v>1906</v>
      </c>
      <c r="B1308">
        <v>23605608</v>
      </c>
      <c r="C1308" t="s">
        <v>5573</v>
      </c>
      <c r="D1308" t="s">
        <v>1906</v>
      </c>
      <c r="E1308">
        <v>23605608</v>
      </c>
      <c r="F1308" t="s">
        <v>47</v>
      </c>
      <c r="H1308" s="79">
        <v>300003</v>
      </c>
      <c r="I1308">
        <v>112.5</v>
      </c>
      <c r="J1308">
        <v>1</v>
      </c>
      <c r="K1308" t="s">
        <v>48</v>
      </c>
      <c r="L1308" t="s">
        <v>47</v>
      </c>
      <c r="M1308" s="52" t="s">
        <v>47</v>
      </c>
    </row>
    <row r="1309" spans="1:13" x14ac:dyDescent="0.3">
      <c r="A1309" t="s">
        <v>1908</v>
      </c>
      <c r="B1309">
        <v>23004517</v>
      </c>
      <c r="C1309" t="s">
        <v>1907</v>
      </c>
      <c r="D1309" t="s">
        <v>1908</v>
      </c>
      <c r="E1309">
        <v>23004517</v>
      </c>
      <c r="F1309" t="s">
        <v>59</v>
      </c>
      <c r="G1309">
        <v>0</v>
      </c>
      <c r="H1309" s="79">
        <v>300002</v>
      </c>
      <c r="I1309">
        <v>120.83</v>
      </c>
      <c r="J1309">
        <v>0</v>
      </c>
      <c r="K1309" t="s">
        <v>61</v>
      </c>
      <c r="L1309" t="s">
        <v>59</v>
      </c>
      <c r="M1309" s="52" t="s">
        <v>59</v>
      </c>
    </row>
    <row r="1310" spans="1:13" x14ac:dyDescent="0.3">
      <c r="A1310" t="s">
        <v>1909</v>
      </c>
      <c r="B1310">
        <v>23238869</v>
      </c>
      <c r="C1310" t="s">
        <v>5574</v>
      </c>
      <c r="D1310" t="s">
        <v>1909</v>
      </c>
      <c r="E1310">
        <v>23238869</v>
      </c>
      <c r="F1310" t="s">
        <v>47</v>
      </c>
      <c r="H1310" s="79">
        <v>300003</v>
      </c>
      <c r="I1310">
        <v>112.5</v>
      </c>
      <c r="J1310">
        <v>0</v>
      </c>
      <c r="K1310" t="s">
        <v>48</v>
      </c>
      <c r="L1310" t="s">
        <v>47</v>
      </c>
      <c r="M1310" s="52" t="s">
        <v>47</v>
      </c>
    </row>
    <row r="1311" spans="1:13" x14ac:dyDescent="0.3">
      <c r="A1311" t="s">
        <v>1910</v>
      </c>
      <c r="B1311">
        <v>10835176</v>
      </c>
      <c r="C1311" t="s">
        <v>5575</v>
      </c>
      <c r="D1311" t="s">
        <v>1910</v>
      </c>
      <c r="E1311">
        <v>10835176</v>
      </c>
      <c r="F1311" t="s">
        <v>47</v>
      </c>
      <c r="G1311">
        <v>1</v>
      </c>
      <c r="H1311" s="79">
        <v>300002</v>
      </c>
      <c r="I1311">
        <v>120.83</v>
      </c>
      <c r="J1311">
        <v>0</v>
      </c>
      <c r="K1311" t="s">
        <v>61</v>
      </c>
      <c r="L1311" t="s">
        <v>47</v>
      </c>
      <c r="M1311" s="52" t="s">
        <v>59</v>
      </c>
    </row>
    <row r="1312" spans="1:13" x14ac:dyDescent="0.3">
      <c r="A1312" t="s">
        <v>1912</v>
      </c>
      <c r="B1312">
        <v>10842737</v>
      </c>
      <c r="C1312" t="s">
        <v>1911</v>
      </c>
      <c r="D1312" t="s">
        <v>1912</v>
      </c>
      <c r="E1312">
        <v>10842737</v>
      </c>
      <c r="F1312" t="s">
        <v>47</v>
      </c>
      <c r="G1312">
        <v>1</v>
      </c>
      <c r="H1312" s="79">
        <v>300003</v>
      </c>
      <c r="I1312">
        <v>112.5</v>
      </c>
      <c r="J1312">
        <v>1</v>
      </c>
      <c r="K1312" t="s">
        <v>48</v>
      </c>
      <c r="L1312" t="s">
        <v>47</v>
      </c>
      <c r="M1312" s="52" t="s">
        <v>59</v>
      </c>
    </row>
    <row r="1313" spans="1:13" x14ac:dyDescent="0.3">
      <c r="A1313" t="s">
        <v>1914</v>
      </c>
      <c r="B1313">
        <v>10856668</v>
      </c>
      <c r="C1313" t="s">
        <v>1913</v>
      </c>
      <c r="D1313" t="s">
        <v>1914</v>
      </c>
      <c r="E1313">
        <v>10856668</v>
      </c>
      <c r="F1313" t="s">
        <v>47</v>
      </c>
      <c r="G1313">
        <v>2</v>
      </c>
      <c r="H1313" s="79">
        <v>300003</v>
      </c>
      <c r="I1313">
        <v>112.5</v>
      </c>
      <c r="J1313">
        <v>0</v>
      </c>
      <c r="K1313" t="s">
        <v>48</v>
      </c>
      <c r="L1313" t="s">
        <v>47</v>
      </c>
      <c r="M1313" s="52" t="s">
        <v>59</v>
      </c>
    </row>
    <row r="1314" spans="1:13" x14ac:dyDescent="0.3">
      <c r="A1314" t="s">
        <v>1915</v>
      </c>
      <c r="B1314">
        <v>13047066</v>
      </c>
      <c r="C1314" t="s">
        <v>5576</v>
      </c>
      <c r="D1314" t="s">
        <v>1915</v>
      </c>
      <c r="E1314">
        <v>13047066</v>
      </c>
      <c r="F1314" t="s">
        <v>47</v>
      </c>
      <c r="G1314">
        <v>0</v>
      </c>
      <c r="H1314" s="79">
        <v>300003</v>
      </c>
      <c r="I1314">
        <v>112.5</v>
      </c>
      <c r="J1314">
        <v>0</v>
      </c>
      <c r="K1314" t="s">
        <v>48</v>
      </c>
      <c r="L1314" t="s">
        <v>47</v>
      </c>
      <c r="M1314" s="52" t="s">
        <v>59</v>
      </c>
    </row>
    <row r="1315" spans="1:13" x14ac:dyDescent="0.3">
      <c r="A1315" t="s">
        <v>1917</v>
      </c>
      <c r="B1315">
        <v>10855299</v>
      </c>
      <c r="C1315" t="s">
        <v>1916</v>
      </c>
      <c r="D1315" t="s">
        <v>1917</v>
      </c>
      <c r="E1315">
        <v>10855299</v>
      </c>
      <c r="F1315" t="s">
        <v>47</v>
      </c>
      <c r="G1315">
        <v>1</v>
      </c>
      <c r="I1315">
        <v>120.83</v>
      </c>
      <c r="J1315">
        <v>0</v>
      </c>
      <c r="K1315" t="s">
        <v>70</v>
      </c>
      <c r="L1315" t="s">
        <v>47</v>
      </c>
      <c r="M1315" s="52" t="s">
        <v>59</v>
      </c>
    </row>
    <row r="1316" spans="1:13" x14ac:dyDescent="0.3">
      <c r="A1316" t="s">
        <v>3508</v>
      </c>
      <c r="B1316">
        <v>23820130</v>
      </c>
      <c r="C1316" t="s">
        <v>3627</v>
      </c>
      <c r="D1316" t="s">
        <v>3508</v>
      </c>
      <c r="E1316">
        <v>23820130</v>
      </c>
      <c r="F1316" t="s">
        <v>47</v>
      </c>
      <c r="G1316">
        <v>7</v>
      </c>
      <c r="H1316" s="79">
        <v>300002</v>
      </c>
      <c r="I1316">
        <v>120.83</v>
      </c>
      <c r="J1316">
        <v>3</v>
      </c>
      <c r="K1316" t="s">
        <v>61</v>
      </c>
      <c r="L1316" t="s">
        <v>47</v>
      </c>
      <c r="M1316" s="52" t="s">
        <v>59</v>
      </c>
    </row>
    <row r="1317" spans="1:13" x14ac:dyDescent="0.3">
      <c r="A1317" t="s">
        <v>1919</v>
      </c>
      <c r="B1317">
        <v>23269636</v>
      </c>
      <c r="C1317" t="s">
        <v>5577</v>
      </c>
      <c r="D1317" t="s">
        <v>1919</v>
      </c>
      <c r="E1317">
        <v>23269636</v>
      </c>
      <c r="F1317" t="s">
        <v>47</v>
      </c>
      <c r="G1317">
        <v>0</v>
      </c>
      <c r="H1317" s="79">
        <v>300002</v>
      </c>
      <c r="I1317">
        <v>120.83</v>
      </c>
      <c r="J1317">
        <v>0</v>
      </c>
      <c r="K1317" t="s">
        <v>61</v>
      </c>
      <c r="L1317" t="s">
        <v>47</v>
      </c>
      <c r="M1317" s="52" t="s">
        <v>59</v>
      </c>
    </row>
    <row r="1318" spans="1:13" x14ac:dyDescent="0.3">
      <c r="A1318" t="s">
        <v>1920</v>
      </c>
      <c r="B1318">
        <v>15355070</v>
      </c>
      <c r="C1318" t="s">
        <v>5578</v>
      </c>
      <c r="D1318" t="s">
        <v>1920</v>
      </c>
      <c r="E1318">
        <v>15355070</v>
      </c>
      <c r="F1318" t="s">
        <v>47</v>
      </c>
      <c r="H1318" s="79">
        <v>300002</v>
      </c>
      <c r="I1318">
        <v>120.83</v>
      </c>
      <c r="J1318">
        <v>0</v>
      </c>
      <c r="K1318" t="s">
        <v>61</v>
      </c>
      <c r="L1318" t="s">
        <v>47</v>
      </c>
      <c r="M1318" s="52" t="s">
        <v>47</v>
      </c>
    </row>
    <row r="1319" spans="1:13" x14ac:dyDescent="0.3">
      <c r="A1319" t="s">
        <v>1921</v>
      </c>
      <c r="B1319">
        <v>23366687</v>
      </c>
      <c r="C1319" t="s">
        <v>5579</v>
      </c>
      <c r="D1319" t="s">
        <v>1921</v>
      </c>
      <c r="E1319">
        <v>23366687</v>
      </c>
      <c r="F1319" t="s">
        <v>47</v>
      </c>
      <c r="G1319">
        <v>0</v>
      </c>
      <c r="H1319" s="79">
        <v>300003</v>
      </c>
      <c r="I1319">
        <v>112.5</v>
      </c>
      <c r="J1319">
        <v>0</v>
      </c>
      <c r="K1319" t="s">
        <v>48</v>
      </c>
      <c r="L1319" t="s">
        <v>47</v>
      </c>
      <c r="M1319" s="52" t="s">
        <v>47</v>
      </c>
    </row>
    <row r="1320" spans="1:13" x14ac:dyDescent="0.3">
      <c r="A1320" t="s">
        <v>1922</v>
      </c>
      <c r="B1320">
        <v>21004902</v>
      </c>
      <c r="C1320" t="s">
        <v>5580</v>
      </c>
      <c r="D1320" t="s">
        <v>1922</v>
      </c>
      <c r="E1320">
        <v>21004902</v>
      </c>
      <c r="F1320" t="s">
        <v>47</v>
      </c>
      <c r="G1320">
        <v>0</v>
      </c>
      <c r="H1320" s="79">
        <v>300003</v>
      </c>
      <c r="I1320">
        <v>112.5</v>
      </c>
      <c r="J1320">
        <v>0</v>
      </c>
      <c r="K1320" t="s">
        <v>48</v>
      </c>
      <c r="L1320" t="s">
        <v>47</v>
      </c>
      <c r="M1320" s="52" t="s">
        <v>59</v>
      </c>
    </row>
    <row r="1321" spans="1:13" x14ac:dyDescent="0.3">
      <c r="A1321" t="s">
        <v>1923</v>
      </c>
      <c r="B1321">
        <v>23864127</v>
      </c>
      <c r="C1321" t="s">
        <v>5581</v>
      </c>
      <c r="D1321" t="s">
        <v>1923</v>
      </c>
      <c r="E1321">
        <v>23864127</v>
      </c>
      <c r="F1321" t="s">
        <v>47</v>
      </c>
      <c r="G1321">
        <v>0</v>
      </c>
      <c r="H1321" s="79">
        <v>300002</v>
      </c>
      <c r="I1321">
        <v>120.83</v>
      </c>
      <c r="J1321">
        <v>0</v>
      </c>
      <c r="K1321" t="s">
        <v>61</v>
      </c>
      <c r="L1321" t="s">
        <v>47</v>
      </c>
      <c r="M1321" s="52" t="s">
        <v>59</v>
      </c>
    </row>
    <row r="1322" spans="1:13" x14ac:dyDescent="0.3">
      <c r="A1322" t="s">
        <v>1924</v>
      </c>
      <c r="B1322">
        <v>10867115</v>
      </c>
      <c r="C1322" t="s">
        <v>5582</v>
      </c>
      <c r="D1322" t="s">
        <v>1924</v>
      </c>
      <c r="E1322">
        <v>10867115</v>
      </c>
      <c r="F1322" t="s">
        <v>47</v>
      </c>
      <c r="I1322">
        <v>129.16999999999999</v>
      </c>
      <c r="J1322">
        <v>1</v>
      </c>
      <c r="K1322" t="s">
        <v>4887</v>
      </c>
      <c r="L1322" t="s">
        <v>47</v>
      </c>
      <c r="M1322" s="52" t="s">
        <v>59</v>
      </c>
    </row>
    <row r="1323" spans="1:13" x14ac:dyDescent="0.3">
      <c r="A1323" t="s">
        <v>4194</v>
      </c>
      <c r="B1323">
        <v>23846967</v>
      </c>
      <c r="C1323" t="s">
        <v>5583</v>
      </c>
      <c r="D1323" t="s">
        <v>4194</v>
      </c>
      <c r="E1323">
        <v>23846967</v>
      </c>
      <c r="F1323" t="s">
        <v>47</v>
      </c>
      <c r="G1323">
        <v>0</v>
      </c>
      <c r="H1323" s="79">
        <v>300003</v>
      </c>
      <c r="I1323">
        <v>112.5</v>
      </c>
      <c r="J1323">
        <v>0</v>
      </c>
      <c r="K1323" t="s">
        <v>48</v>
      </c>
      <c r="L1323" t="s">
        <v>47</v>
      </c>
      <c r="M1323" s="52" t="s">
        <v>59</v>
      </c>
    </row>
    <row r="1324" spans="1:13" x14ac:dyDescent="0.3">
      <c r="A1324" t="s">
        <v>1926</v>
      </c>
      <c r="B1324">
        <v>23266457</v>
      </c>
      <c r="C1324" t="s">
        <v>5584</v>
      </c>
      <c r="D1324" t="s">
        <v>1926</v>
      </c>
      <c r="E1324">
        <v>23266457</v>
      </c>
      <c r="F1324" t="s">
        <v>47</v>
      </c>
      <c r="G1324">
        <v>5</v>
      </c>
      <c r="I1324">
        <v>129.16999999999999</v>
      </c>
      <c r="J1324">
        <v>0</v>
      </c>
      <c r="K1324" t="s">
        <v>86</v>
      </c>
      <c r="L1324" t="s">
        <v>47</v>
      </c>
      <c r="M1324" s="52" t="s">
        <v>59</v>
      </c>
    </row>
    <row r="1325" spans="1:13" x14ac:dyDescent="0.3">
      <c r="A1325" t="s">
        <v>1927</v>
      </c>
      <c r="B1325">
        <v>23633891</v>
      </c>
      <c r="C1325" t="s">
        <v>5585</v>
      </c>
      <c r="D1325" t="s">
        <v>1927</v>
      </c>
      <c r="E1325">
        <v>23633891</v>
      </c>
      <c r="F1325" t="s">
        <v>47</v>
      </c>
      <c r="G1325">
        <v>2</v>
      </c>
      <c r="H1325" s="79">
        <v>300003</v>
      </c>
      <c r="I1325">
        <v>112.5</v>
      </c>
      <c r="J1325">
        <v>0</v>
      </c>
      <c r="K1325" t="s">
        <v>48</v>
      </c>
      <c r="L1325" t="s">
        <v>47</v>
      </c>
      <c r="M1325" s="52" t="s">
        <v>59</v>
      </c>
    </row>
    <row r="1326" spans="1:13" x14ac:dyDescent="0.3">
      <c r="A1326" t="s">
        <v>1929</v>
      </c>
      <c r="B1326">
        <v>23122196</v>
      </c>
      <c r="C1326" t="s">
        <v>5586</v>
      </c>
      <c r="D1326" t="s">
        <v>1929</v>
      </c>
      <c r="E1326">
        <v>23122196</v>
      </c>
      <c r="F1326" t="s">
        <v>47</v>
      </c>
      <c r="G1326">
        <v>0</v>
      </c>
      <c r="H1326" s="79">
        <v>300003</v>
      </c>
      <c r="I1326">
        <v>112.5</v>
      </c>
      <c r="J1326">
        <v>0</v>
      </c>
      <c r="K1326" t="s">
        <v>48</v>
      </c>
      <c r="L1326" t="s">
        <v>47</v>
      </c>
      <c r="M1326" s="52" t="s">
        <v>59</v>
      </c>
    </row>
    <row r="1327" spans="1:13" x14ac:dyDescent="0.3">
      <c r="A1327" t="s">
        <v>1930</v>
      </c>
      <c r="B1327">
        <v>24091860</v>
      </c>
      <c r="C1327" t="s">
        <v>5587</v>
      </c>
      <c r="D1327" t="s">
        <v>1930</v>
      </c>
      <c r="E1327">
        <v>24091860</v>
      </c>
      <c r="F1327" t="s">
        <v>47</v>
      </c>
      <c r="G1327">
        <v>0</v>
      </c>
      <c r="H1327" s="79">
        <v>300002</v>
      </c>
      <c r="I1327">
        <v>120.83</v>
      </c>
      <c r="J1327">
        <v>0</v>
      </c>
      <c r="K1327" t="s">
        <v>61</v>
      </c>
      <c r="L1327" t="s">
        <v>47</v>
      </c>
      <c r="M1327" s="52" t="s">
        <v>59</v>
      </c>
    </row>
    <row r="1328" spans="1:13" x14ac:dyDescent="0.3">
      <c r="A1328" t="s">
        <v>1932</v>
      </c>
      <c r="B1328">
        <v>10837833</v>
      </c>
      <c r="C1328" t="s">
        <v>5588</v>
      </c>
      <c r="D1328" t="s">
        <v>1932</v>
      </c>
      <c r="E1328">
        <v>10837833</v>
      </c>
      <c r="F1328" t="s">
        <v>47</v>
      </c>
      <c r="H1328" s="79">
        <v>300002</v>
      </c>
      <c r="I1328">
        <v>120.83</v>
      </c>
      <c r="J1328">
        <v>2</v>
      </c>
      <c r="K1328" t="s">
        <v>61</v>
      </c>
      <c r="L1328" t="s">
        <v>47</v>
      </c>
      <c r="M1328" s="52" t="s">
        <v>47</v>
      </c>
    </row>
    <row r="1329" spans="1:13" x14ac:dyDescent="0.3">
      <c r="A1329" t="s">
        <v>1933</v>
      </c>
      <c r="B1329">
        <v>10858383</v>
      </c>
      <c r="C1329" t="s">
        <v>5589</v>
      </c>
      <c r="D1329" t="s">
        <v>1933</v>
      </c>
      <c r="E1329">
        <v>10858383</v>
      </c>
      <c r="F1329" t="s">
        <v>47</v>
      </c>
      <c r="G1329">
        <v>0</v>
      </c>
      <c r="H1329" s="79">
        <v>300003</v>
      </c>
      <c r="I1329">
        <v>112.5</v>
      </c>
      <c r="J1329">
        <v>0</v>
      </c>
      <c r="K1329" t="s">
        <v>48</v>
      </c>
      <c r="L1329" t="s">
        <v>47</v>
      </c>
      <c r="M1329" s="52" t="s">
        <v>59</v>
      </c>
    </row>
    <row r="1330" spans="1:13" x14ac:dyDescent="0.3">
      <c r="A1330" t="s">
        <v>1935</v>
      </c>
      <c r="B1330">
        <v>10956903</v>
      </c>
      <c r="C1330" t="s">
        <v>5590</v>
      </c>
      <c r="D1330" t="s">
        <v>1935</v>
      </c>
      <c r="E1330">
        <v>10956903</v>
      </c>
      <c r="F1330" t="s">
        <v>47</v>
      </c>
      <c r="G1330">
        <v>2</v>
      </c>
      <c r="H1330" s="79">
        <v>300003</v>
      </c>
      <c r="I1330">
        <v>112.5</v>
      </c>
      <c r="J1330">
        <v>0</v>
      </c>
      <c r="K1330" t="s">
        <v>48</v>
      </c>
      <c r="L1330" t="s">
        <v>47</v>
      </c>
      <c r="M1330" s="52" t="s">
        <v>59</v>
      </c>
    </row>
    <row r="1331" spans="1:13" x14ac:dyDescent="0.3">
      <c r="A1331" t="s">
        <v>1936</v>
      </c>
      <c r="B1331">
        <v>10908813</v>
      </c>
      <c r="C1331" t="s">
        <v>5591</v>
      </c>
      <c r="D1331" t="s">
        <v>1936</v>
      </c>
      <c r="E1331">
        <v>10908813</v>
      </c>
      <c r="F1331" t="s">
        <v>47</v>
      </c>
      <c r="G1331">
        <v>0</v>
      </c>
      <c r="H1331" s="79">
        <v>300002</v>
      </c>
      <c r="I1331">
        <v>120.83</v>
      </c>
      <c r="J1331">
        <v>0</v>
      </c>
      <c r="K1331" t="s">
        <v>61</v>
      </c>
      <c r="L1331" t="s">
        <v>47</v>
      </c>
      <c r="M1331" s="52" t="s">
        <v>47</v>
      </c>
    </row>
    <row r="1332" spans="1:13" x14ac:dyDescent="0.3">
      <c r="A1332" t="s">
        <v>1940</v>
      </c>
      <c r="B1332">
        <v>10839275</v>
      </c>
      <c r="C1332" t="s">
        <v>1939</v>
      </c>
      <c r="D1332" t="s">
        <v>1940</v>
      </c>
      <c r="E1332">
        <v>10839275</v>
      </c>
      <c r="F1332" t="s">
        <v>59</v>
      </c>
      <c r="G1332">
        <v>1</v>
      </c>
      <c r="H1332" s="79">
        <v>300002</v>
      </c>
      <c r="I1332">
        <v>120.83</v>
      </c>
      <c r="J1332">
        <v>1</v>
      </c>
      <c r="K1332" t="s">
        <v>61</v>
      </c>
      <c r="L1332" t="s">
        <v>59</v>
      </c>
      <c r="M1332" s="52" t="s">
        <v>59</v>
      </c>
    </row>
    <row r="1333" spans="1:13" x14ac:dyDescent="0.3">
      <c r="A1333" s="97" t="s">
        <v>3509</v>
      </c>
      <c r="B1333">
        <v>24478826</v>
      </c>
      <c r="C1333" s="97" t="s">
        <v>3628</v>
      </c>
      <c r="D1333" s="97" t="s">
        <v>3509</v>
      </c>
      <c r="E1333">
        <v>24478826</v>
      </c>
      <c r="F1333" t="s">
        <v>47</v>
      </c>
      <c r="G1333">
        <v>2</v>
      </c>
      <c r="H1333" s="79">
        <v>300003</v>
      </c>
      <c r="I1333">
        <v>112.5</v>
      </c>
      <c r="J1333">
        <v>2</v>
      </c>
      <c r="K1333" t="s">
        <v>48</v>
      </c>
      <c r="L1333" t="s">
        <v>47</v>
      </c>
      <c r="M1333" s="52" t="s">
        <v>59</v>
      </c>
    </row>
    <row r="1334" spans="1:13" x14ac:dyDescent="0.3">
      <c r="A1334" t="s">
        <v>1942</v>
      </c>
      <c r="B1334">
        <v>23022551</v>
      </c>
      <c r="C1334" t="s">
        <v>5592</v>
      </c>
      <c r="D1334" t="s">
        <v>1942</v>
      </c>
      <c r="E1334">
        <v>23022551</v>
      </c>
      <c r="F1334" t="s">
        <v>47</v>
      </c>
      <c r="G1334">
        <v>2</v>
      </c>
      <c r="I1334">
        <v>129.16999999999999</v>
      </c>
      <c r="J1334">
        <v>0</v>
      </c>
      <c r="K1334" t="s">
        <v>86</v>
      </c>
      <c r="L1334" t="s">
        <v>47</v>
      </c>
      <c r="M1334" s="52" t="s">
        <v>59</v>
      </c>
    </row>
    <row r="1335" spans="1:13" x14ac:dyDescent="0.3">
      <c r="A1335" t="s">
        <v>1943</v>
      </c>
      <c r="B1335">
        <v>12014652</v>
      </c>
      <c r="C1335" t="s">
        <v>5593</v>
      </c>
      <c r="D1335" t="s">
        <v>1943</v>
      </c>
      <c r="E1335">
        <v>12014652</v>
      </c>
      <c r="F1335" t="s">
        <v>47</v>
      </c>
      <c r="G1335">
        <v>0</v>
      </c>
      <c r="H1335" s="79">
        <v>300003</v>
      </c>
      <c r="I1335">
        <v>112.5</v>
      </c>
      <c r="J1335">
        <v>0</v>
      </c>
      <c r="K1335" t="s">
        <v>48</v>
      </c>
      <c r="L1335" t="s">
        <v>47</v>
      </c>
      <c r="M1335" s="52" t="s">
        <v>47</v>
      </c>
    </row>
    <row r="1336" spans="1:13" x14ac:dyDescent="0.3">
      <c r="A1336" t="s">
        <v>1944</v>
      </c>
      <c r="B1336">
        <v>23605670</v>
      </c>
      <c r="C1336" t="s">
        <v>5594</v>
      </c>
      <c r="D1336" t="s">
        <v>1944</v>
      </c>
      <c r="E1336">
        <v>23605670</v>
      </c>
      <c r="F1336" t="s">
        <v>47</v>
      </c>
      <c r="G1336">
        <v>0</v>
      </c>
      <c r="H1336" s="79">
        <v>300002</v>
      </c>
      <c r="I1336">
        <v>120.83</v>
      </c>
      <c r="J1336">
        <v>0</v>
      </c>
      <c r="K1336" t="s">
        <v>61</v>
      </c>
      <c r="L1336" t="s">
        <v>47</v>
      </c>
      <c r="M1336" s="52" t="s">
        <v>59</v>
      </c>
    </row>
    <row r="1337" spans="1:13" x14ac:dyDescent="0.3">
      <c r="A1337" t="s">
        <v>1945</v>
      </c>
      <c r="B1337">
        <v>14210114</v>
      </c>
      <c r="C1337" t="s">
        <v>5595</v>
      </c>
      <c r="D1337" t="s">
        <v>1945</v>
      </c>
      <c r="E1337">
        <v>14210114</v>
      </c>
      <c r="F1337" t="s">
        <v>47</v>
      </c>
      <c r="G1337">
        <v>0</v>
      </c>
      <c r="H1337" s="79">
        <v>300003</v>
      </c>
      <c r="I1337">
        <v>112.5</v>
      </c>
      <c r="J1337">
        <v>0</v>
      </c>
      <c r="K1337" t="s">
        <v>48</v>
      </c>
      <c r="L1337" t="s">
        <v>47</v>
      </c>
      <c r="M1337" s="52" t="s">
        <v>59</v>
      </c>
    </row>
    <row r="1338" spans="1:13" x14ac:dyDescent="0.3">
      <c r="A1338" t="s">
        <v>1948</v>
      </c>
      <c r="B1338">
        <v>21002348</v>
      </c>
      <c r="C1338" t="s">
        <v>1947</v>
      </c>
      <c r="D1338" t="s">
        <v>1948</v>
      </c>
      <c r="E1338">
        <v>21002348</v>
      </c>
      <c r="F1338" t="s">
        <v>47</v>
      </c>
      <c r="H1338" s="79">
        <v>300002</v>
      </c>
      <c r="I1338">
        <v>120.83</v>
      </c>
      <c r="J1338">
        <v>0</v>
      </c>
      <c r="K1338" t="s">
        <v>61</v>
      </c>
      <c r="L1338" t="s">
        <v>47</v>
      </c>
      <c r="M1338" s="52" t="s">
        <v>47</v>
      </c>
    </row>
    <row r="1339" spans="1:13" x14ac:dyDescent="0.3">
      <c r="A1339" t="s">
        <v>1952</v>
      </c>
      <c r="B1339">
        <v>23238314</v>
      </c>
      <c r="C1339" t="s">
        <v>1951</v>
      </c>
      <c r="D1339" t="s">
        <v>1952</v>
      </c>
      <c r="E1339">
        <v>23238314</v>
      </c>
      <c r="F1339" t="s">
        <v>59</v>
      </c>
      <c r="G1339">
        <v>0</v>
      </c>
      <c r="H1339" s="79">
        <v>300003</v>
      </c>
      <c r="I1339">
        <v>112.5</v>
      </c>
      <c r="J1339">
        <v>0</v>
      </c>
      <c r="K1339" t="s">
        <v>48</v>
      </c>
      <c r="L1339" t="s">
        <v>59</v>
      </c>
      <c r="M1339" s="52" t="s">
        <v>59</v>
      </c>
    </row>
    <row r="1340" spans="1:13" x14ac:dyDescent="0.3">
      <c r="A1340" t="s">
        <v>1954</v>
      </c>
      <c r="B1340">
        <v>10837658</v>
      </c>
      <c r="C1340" t="s">
        <v>1953</v>
      </c>
      <c r="D1340" t="s">
        <v>1954</v>
      </c>
      <c r="E1340">
        <v>10837658</v>
      </c>
      <c r="F1340" t="s">
        <v>47</v>
      </c>
      <c r="G1340">
        <v>5</v>
      </c>
      <c r="H1340" s="79">
        <v>300001</v>
      </c>
      <c r="I1340">
        <v>129.75</v>
      </c>
      <c r="J1340">
        <v>2</v>
      </c>
      <c r="K1340" t="s">
        <v>118</v>
      </c>
      <c r="L1340" t="s">
        <v>47</v>
      </c>
      <c r="M1340" s="52" t="s">
        <v>47</v>
      </c>
    </row>
    <row r="1341" spans="1:13" x14ac:dyDescent="0.3">
      <c r="A1341" t="s">
        <v>1955</v>
      </c>
      <c r="B1341">
        <v>24015357</v>
      </c>
      <c r="C1341" t="s">
        <v>5596</v>
      </c>
      <c r="D1341" t="s">
        <v>1955</v>
      </c>
      <c r="E1341">
        <v>24015357</v>
      </c>
      <c r="F1341" t="s">
        <v>47</v>
      </c>
      <c r="H1341" s="79">
        <v>300003</v>
      </c>
      <c r="I1341">
        <v>112.5</v>
      </c>
      <c r="J1341">
        <v>0</v>
      </c>
      <c r="K1341" t="s">
        <v>48</v>
      </c>
      <c r="L1341" t="s">
        <v>47</v>
      </c>
      <c r="M1341" s="52" t="s">
        <v>47</v>
      </c>
    </row>
    <row r="1342" spans="1:13" x14ac:dyDescent="0.3">
      <c r="A1342" t="s">
        <v>1956</v>
      </c>
      <c r="B1342">
        <v>15253514</v>
      </c>
      <c r="C1342" t="s">
        <v>5597</v>
      </c>
      <c r="D1342" t="s">
        <v>1956</v>
      </c>
      <c r="E1342">
        <v>15253514</v>
      </c>
      <c r="F1342" t="s">
        <v>47</v>
      </c>
      <c r="G1342">
        <v>0</v>
      </c>
      <c r="H1342" s="79">
        <v>300003</v>
      </c>
      <c r="I1342">
        <v>112.5</v>
      </c>
      <c r="J1342">
        <v>1</v>
      </c>
      <c r="K1342" t="s">
        <v>48</v>
      </c>
      <c r="L1342" t="s">
        <v>47</v>
      </c>
      <c r="M1342" s="52" t="s">
        <v>59</v>
      </c>
    </row>
    <row r="1343" spans="1:13" x14ac:dyDescent="0.3">
      <c r="A1343" t="s">
        <v>1958</v>
      </c>
      <c r="B1343">
        <v>10856964</v>
      </c>
      <c r="C1343" t="s">
        <v>1957</v>
      </c>
      <c r="D1343" t="s">
        <v>1958</v>
      </c>
      <c r="E1343">
        <v>10856964</v>
      </c>
      <c r="F1343" t="s">
        <v>47</v>
      </c>
      <c r="G1343">
        <v>2</v>
      </c>
      <c r="I1343">
        <v>137.5</v>
      </c>
      <c r="J1343">
        <v>1</v>
      </c>
      <c r="K1343" t="s">
        <v>77</v>
      </c>
      <c r="L1343" t="s">
        <v>47</v>
      </c>
      <c r="M1343" s="52" t="s">
        <v>59</v>
      </c>
    </row>
    <row r="1344" spans="1:13" x14ac:dyDescent="0.3">
      <c r="A1344" t="s">
        <v>1961</v>
      </c>
      <c r="B1344">
        <v>23749535</v>
      </c>
      <c r="C1344" t="s">
        <v>5598</v>
      </c>
      <c r="D1344" t="s">
        <v>1961</v>
      </c>
      <c r="E1344">
        <v>23749535</v>
      </c>
      <c r="F1344" t="s">
        <v>47</v>
      </c>
      <c r="G1344">
        <v>0</v>
      </c>
      <c r="H1344" s="79">
        <v>300001</v>
      </c>
      <c r="I1344">
        <v>129.16999999999999</v>
      </c>
      <c r="J1344">
        <v>0</v>
      </c>
      <c r="K1344" t="s">
        <v>118</v>
      </c>
      <c r="L1344" t="s">
        <v>47</v>
      </c>
      <c r="M1344" s="52" t="s">
        <v>47</v>
      </c>
    </row>
    <row r="1345" spans="1:13" x14ac:dyDescent="0.3">
      <c r="A1345" t="s">
        <v>1964</v>
      </c>
      <c r="B1345">
        <v>10854887</v>
      </c>
      <c r="C1345" t="s">
        <v>1963</v>
      </c>
      <c r="D1345" t="s">
        <v>1964</v>
      </c>
      <c r="E1345">
        <v>10854887</v>
      </c>
      <c r="F1345" t="s">
        <v>47</v>
      </c>
      <c r="G1345">
        <v>0</v>
      </c>
      <c r="H1345" s="79">
        <v>300003</v>
      </c>
      <c r="I1345">
        <v>112.5</v>
      </c>
      <c r="J1345">
        <v>0</v>
      </c>
      <c r="K1345" t="s">
        <v>48</v>
      </c>
      <c r="L1345" t="s">
        <v>47</v>
      </c>
      <c r="M1345" s="52" t="s">
        <v>47</v>
      </c>
    </row>
    <row r="1346" spans="1:13" x14ac:dyDescent="0.3">
      <c r="A1346" t="s">
        <v>1965</v>
      </c>
      <c r="B1346">
        <v>12171292</v>
      </c>
      <c r="C1346" t="s">
        <v>5599</v>
      </c>
      <c r="D1346" t="s">
        <v>1965</v>
      </c>
      <c r="E1346">
        <v>12171292</v>
      </c>
      <c r="F1346" t="s">
        <v>47</v>
      </c>
      <c r="G1346">
        <v>1</v>
      </c>
      <c r="H1346" s="79">
        <v>300003</v>
      </c>
      <c r="I1346">
        <v>112.5</v>
      </c>
      <c r="J1346">
        <v>0</v>
      </c>
      <c r="K1346" t="s">
        <v>48</v>
      </c>
      <c r="L1346" t="s">
        <v>47</v>
      </c>
      <c r="M1346" s="52" t="s">
        <v>59</v>
      </c>
    </row>
    <row r="1347" spans="1:13" x14ac:dyDescent="0.3">
      <c r="A1347" t="s">
        <v>1966</v>
      </c>
      <c r="B1347">
        <v>23479433</v>
      </c>
      <c r="C1347" t="s">
        <v>5600</v>
      </c>
      <c r="D1347" t="s">
        <v>1966</v>
      </c>
      <c r="E1347">
        <v>23479433</v>
      </c>
      <c r="F1347" t="s">
        <v>47</v>
      </c>
      <c r="H1347" s="79">
        <v>300003</v>
      </c>
      <c r="I1347">
        <v>112.5</v>
      </c>
      <c r="J1347">
        <v>0</v>
      </c>
      <c r="K1347" t="s">
        <v>48</v>
      </c>
      <c r="L1347" t="s">
        <v>47</v>
      </c>
      <c r="M1347" s="52" t="s">
        <v>47</v>
      </c>
    </row>
    <row r="1348" spans="1:13" x14ac:dyDescent="0.3">
      <c r="A1348" t="s">
        <v>1967</v>
      </c>
      <c r="B1348">
        <v>10993900</v>
      </c>
      <c r="C1348" t="s">
        <v>5601</v>
      </c>
      <c r="D1348" t="s">
        <v>1967</v>
      </c>
      <c r="E1348">
        <v>10993900</v>
      </c>
      <c r="F1348" t="s">
        <v>47</v>
      </c>
      <c r="G1348">
        <v>0</v>
      </c>
      <c r="H1348" s="79">
        <v>300003</v>
      </c>
      <c r="I1348">
        <v>112.5</v>
      </c>
      <c r="J1348">
        <v>0</v>
      </c>
      <c r="K1348" t="s">
        <v>48</v>
      </c>
      <c r="L1348" t="s">
        <v>47</v>
      </c>
      <c r="M1348" s="52" t="s">
        <v>59</v>
      </c>
    </row>
    <row r="1349" spans="1:13" x14ac:dyDescent="0.3">
      <c r="A1349" t="s">
        <v>1968</v>
      </c>
      <c r="B1349">
        <v>15128640</v>
      </c>
      <c r="C1349" t="s">
        <v>5602</v>
      </c>
      <c r="D1349" t="s">
        <v>1968</v>
      </c>
      <c r="E1349">
        <v>15128640</v>
      </c>
      <c r="F1349" t="s">
        <v>47</v>
      </c>
      <c r="G1349">
        <v>0</v>
      </c>
      <c r="H1349" s="79">
        <v>300003</v>
      </c>
      <c r="I1349">
        <v>112.5</v>
      </c>
      <c r="J1349">
        <v>0</v>
      </c>
      <c r="K1349" t="s">
        <v>48</v>
      </c>
      <c r="L1349" t="s">
        <v>47</v>
      </c>
      <c r="M1349" s="52" t="s">
        <v>59</v>
      </c>
    </row>
    <row r="1350" spans="1:13" x14ac:dyDescent="0.3">
      <c r="A1350" t="s">
        <v>1969</v>
      </c>
      <c r="B1350">
        <v>10884706</v>
      </c>
      <c r="C1350" t="s">
        <v>5603</v>
      </c>
      <c r="D1350" t="s">
        <v>1969</v>
      </c>
      <c r="E1350">
        <v>10884706</v>
      </c>
      <c r="F1350" t="s">
        <v>47</v>
      </c>
      <c r="G1350">
        <v>12</v>
      </c>
      <c r="H1350" s="79">
        <v>300003</v>
      </c>
      <c r="I1350">
        <v>112.5</v>
      </c>
      <c r="J1350">
        <v>0</v>
      </c>
      <c r="K1350" t="s">
        <v>48</v>
      </c>
      <c r="L1350" t="s">
        <v>47</v>
      </c>
      <c r="M1350" s="52" t="s">
        <v>59</v>
      </c>
    </row>
    <row r="1351" spans="1:13" x14ac:dyDescent="0.3">
      <c r="A1351" s="97" t="s">
        <v>4195</v>
      </c>
      <c r="B1351">
        <v>23004151</v>
      </c>
      <c r="C1351" s="97" t="s">
        <v>3759</v>
      </c>
      <c r="D1351" s="97" t="s">
        <v>4195</v>
      </c>
      <c r="E1351">
        <v>23004151</v>
      </c>
      <c r="F1351" t="s">
        <v>47</v>
      </c>
      <c r="G1351">
        <v>0</v>
      </c>
      <c r="I1351">
        <v>129.16999999999999</v>
      </c>
      <c r="J1351">
        <v>1</v>
      </c>
      <c r="K1351" t="s">
        <v>4887</v>
      </c>
      <c r="L1351" t="s">
        <v>47</v>
      </c>
      <c r="M1351" s="52" t="s">
        <v>59</v>
      </c>
    </row>
    <row r="1352" spans="1:13" x14ac:dyDescent="0.3">
      <c r="A1352" t="s">
        <v>1971</v>
      </c>
      <c r="B1352">
        <v>10934442</v>
      </c>
      <c r="C1352" t="s">
        <v>1970</v>
      </c>
      <c r="D1352" t="s">
        <v>1971</v>
      </c>
      <c r="E1352">
        <v>10934442</v>
      </c>
      <c r="F1352" t="s">
        <v>59</v>
      </c>
      <c r="G1352">
        <v>1</v>
      </c>
      <c r="H1352" s="79">
        <v>300003</v>
      </c>
      <c r="I1352">
        <v>112.5</v>
      </c>
      <c r="J1352">
        <v>0</v>
      </c>
      <c r="K1352" t="s">
        <v>48</v>
      </c>
      <c r="L1352" t="s">
        <v>59</v>
      </c>
      <c r="M1352" s="52" t="s">
        <v>59</v>
      </c>
    </row>
    <row r="1353" spans="1:13" x14ac:dyDescent="0.3">
      <c r="A1353" t="s">
        <v>1973</v>
      </c>
      <c r="B1353">
        <v>12246685</v>
      </c>
      <c r="C1353" t="s">
        <v>1972</v>
      </c>
      <c r="D1353" t="s">
        <v>1973</v>
      </c>
      <c r="E1353">
        <v>12246685</v>
      </c>
      <c r="F1353" t="s">
        <v>59</v>
      </c>
      <c r="G1353">
        <v>4</v>
      </c>
      <c r="H1353" s="79">
        <v>300003</v>
      </c>
      <c r="I1353">
        <v>112.5</v>
      </c>
      <c r="J1353">
        <v>1</v>
      </c>
      <c r="K1353" t="s">
        <v>48</v>
      </c>
      <c r="L1353" t="s">
        <v>59</v>
      </c>
      <c r="M1353" s="52" t="s">
        <v>59</v>
      </c>
    </row>
    <row r="1354" spans="1:13" x14ac:dyDescent="0.3">
      <c r="A1354" t="s">
        <v>1974</v>
      </c>
      <c r="B1354">
        <v>11014006</v>
      </c>
      <c r="C1354" t="s">
        <v>5604</v>
      </c>
      <c r="D1354" t="s">
        <v>1974</v>
      </c>
      <c r="E1354">
        <v>11014006</v>
      </c>
      <c r="F1354" t="s">
        <v>47</v>
      </c>
      <c r="G1354">
        <v>0</v>
      </c>
      <c r="I1354">
        <v>120.83</v>
      </c>
      <c r="J1354">
        <v>0</v>
      </c>
      <c r="K1354" t="s">
        <v>4886</v>
      </c>
      <c r="L1354" t="s">
        <v>47</v>
      </c>
      <c r="M1354" s="52" t="s">
        <v>47</v>
      </c>
    </row>
    <row r="1355" spans="1:13" x14ac:dyDescent="0.3">
      <c r="A1355" t="s">
        <v>1978</v>
      </c>
      <c r="B1355">
        <v>10839128</v>
      </c>
      <c r="C1355" t="s">
        <v>1977</v>
      </c>
      <c r="D1355" t="s">
        <v>1978</v>
      </c>
      <c r="E1355">
        <v>10839128</v>
      </c>
      <c r="F1355" t="s">
        <v>59</v>
      </c>
      <c r="G1355">
        <v>1</v>
      </c>
      <c r="H1355" s="79">
        <v>300001</v>
      </c>
      <c r="I1355">
        <v>129.75</v>
      </c>
      <c r="J1355">
        <v>0</v>
      </c>
      <c r="K1355" t="s">
        <v>118</v>
      </c>
      <c r="L1355" t="s">
        <v>59</v>
      </c>
      <c r="M1355" s="52" t="s">
        <v>59</v>
      </c>
    </row>
    <row r="1356" spans="1:13" x14ac:dyDescent="0.3">
      <c r="A1356" t="s">
        <v>1980</v>
      </c>
      <c r="B1356">
        <v>10841523</v>
      </c>
      <c r="C1356" t="s">
        <v>1979</v>
      </c>
      <c r="D1356" t="s">
        <v>1980</v>
      </c>
      <c r="E1356">
        <v>10841523</v>
      </c>
      <c r="F1356" t="s">
        <v>47</v>
      </c>
      <c r="H1356" s="79">
        <v>300003</v>
      </c>
      <c r="I1356">
        <v>112.5</v>
      </c>
      <c r="J1356">
        <v>0</v>
      </c>
      <c r="K1356" t="s">
        <v>48</v>
      </c>
      <c r="L1356" t="s">
        <v>47</v>
      </c>
      <c r="M1356" s="52" t="s">
        <v>47</v>
      </c>
    </row>
    <row r="1357" spans="1:13" x14ac:dyDescent="0.3">
      <c r="A1357" t="s">
        <v>1982</v>
      </c>
      <c r="B1357">
        <v>10856885</v>
      </c>
      <c r="C1357" t="s">
        <v>1981</v>
      </c>
      <c r="D1357" t="s">
        <v>1982</v>
      </c>
      <c r="E1357">
        <v>10856885</v>
      </c>
      <c r="F1357" t="s">
        <v>47</v>
      </c>
      <c r="G1357">
        <v>3</v>
      </c>
      <c r="I1357">
        <v>129.75</v>
      </c>
      <c r="J1357">
        <v>1</v>
      </c>
      <c r="K1357" t="s">
        <v>86</v>
      </c>
      <c r="L1357" t="s">
        <v>47</v>
      </c>
      <c r="M1357" s="52" t="s">
        <v>59</v>
      </c>
    </row>
    <row r="1358" spans="1:13" x14ac:dyDescent="0.3">
      <c r="A1358" t="s">
        <v>4196</v>
      </c>
      <c r="B1358">
        <v>21008711</v>
      </c>
      <c r="C1358" t="s">
        <v>5605</v>
      </c>
      <c r="D1358" t="s">
        <v>4196</v>
      </c>
      <c r="E1358">
        <v>21008711</v>
      </c>
      <c r="F1358" t="s">
        <v>47</v>
      </c>
      <c r="G1358">
        <v>0</v>
      </c>
      <c r="H1358" s="79">
        <v>300002</v>
      </c>
      <c r="I1358">
        <v>120.83</v>
      </c>
      <c r="J1358">
        <v>0</v>
      </c>
      <c r="K1358" t="s">
        <v>61</v>
      </c>
      <c r="L1358" t="s">
        <v>47</v>
      </c>
      <c r="M1358" s="52" t="s">
        <v>47</v>
      </c>
    </row>
    <row r="1359" spans="1:13" x14ac:dyDescent="0.3">
      <c r="A1359" t="s">
        <v>1985</v>
      </c>
      <c r="B1359">
        <v>10837849</v>
      </c>
      <c r="C1359" t="s">
        <v>1984</v>
      </c>
      <c r="D1359" t="s">
        <v>1985</v>
      </c>
      <c r="E1359">
        <v>10837849</v>
      </c>
      <c r="F1359" t="s">
        <v>47</v>
      </c>
      <c r="G1359">
        <v>3</v>
      </c>
      <c r="H1359" s="79">
        <v>300003</v>
      </c>
      <c r="I1359">
        <v>112.5</v>
      </c>
      <c r="J1359">
        <v>1</v>
      </c>
      <c r="K1359" t="s">
        <v>48</v>
      </c>
      <c r="L1359" t="s">
        <v>47</v>
      </c>
      <c r="M1359" s="52" t="s">
        <v>47</v>
      </c>
    </row>
    <row r="1360" spans="1:13" x14ac:dyDescent="0.3">
      <c r="A1360" t="s">
        <v>1986</v>
      </c>
      <c r="B1360">
        <v>10838998</v>
      </c>
      <c r="C1360" t="s">
        <v>3760</v>
      </c>
      <c r="D1360" t="s">
        <v>1986</v>
      </c>
      <c r="E1360">
        <v>10838998</v>
      </c>
      <c r="F1360" t="s">
        <v>47</v>
      </c>
      <c r="G1360">
        <v>10</v>
      </c>
      <c r="I1360">
        <v>112.5</v>
      </c>
      <c r="J1360">
        <v>0</v>
      </c>
      <c r="K1360" t="s">
        <v>204</v>
      </c>
      <c r="L1360" t="s">
        <v>47</v>
      </c>
      <c r="M1360" s="52" t="s">
        <v>59</v>
      </c>
    </row>
    <row r="1361" spans="1:13" x14ac:dyDescent="0.3">
      <c r="A1361" t="s">
        <v>1988</v>
      </c>
      <c r="B1361">
        <v>23055301</v>
      </c>
      <c r="C1361" t="s">
        <v>1987</v>
      </c>
      <c r="D1361" t="s">
        <v>1988</v>
      </c>
      <c r="E1361">
        <v>23055301</v>
      </c>
      <c r="F1361" t="s">
        <v>59</v>
      </c>
      <c r="G1361">
        <v>0</v>
      </c>
      <c r="H1361" s="79">
        <v>300002</v>
      </c>
      <c r="I1361">
        <v>120.83</v>
      </c>
      <c r="J1361">
        <v>0</v>
      </c>
      <c r="K1361" t="s">
        <v>61</v>
      </c>
      <c r="L1361" t="s">
        <v>59</v>
      </c>
      <c r="M1361" s="52" t="s">
        <v>59</v>
      </c>
    </row>
    <row r="1362" spans="1:13" x14ac:dyDescent="0.3">
      <c r="A1362" t="s">
        <v>1990</v>
      </c>
      <c r="B1362">
        <v>10857691</v>
      </c>
      <c r="C1362" t="s">
        <v>1989</v>
      </c>
      <c r="D1362" t="s">
        <v>1990</v>
      </c>
      <c r="E1362">
        <v>10857691</v>
      </c>
      <c r="F1362" t="s">
        <v>47</v>
      </c>
      <c r="I1362">
        <v>129.16999999999999</v>
      </c>
      <c r="J1362">
        <v>1</v>
      </c>
      <c r="K1362" t="s">
        <v>86</v>
      </c>
      <c r="L1362" t="s">
        <v>47</v>
      </c>
      <c r="M1362" s="52" t="s">
        <v>47</v>
      </c>
    </row>
    <row r="1363" spans="1:13" x14ac:dyDescent="0.3">
      <c r="A1363" t="s">
        <v>1992</v>
      </c>
      <c r="B1363">
        <v>23781129</v>
      </c>
      <c r="C1363" t="s">
        <v>5606</v>
      </c>
      <c r="D1363" t="s">
        <v>1992</v>
      </c>
      <c r="E1363">
        <v>23781129</v>
      </c>
      <c r="F1363" t="s">
        <v>47</v>
      </c>
      <c r="G1363">
        <v>2</v>
      </c>
      <c r="H1363" s="79">
        <v>300003</v>
      </c>
      <c r="I1363">
        <v>112.5</v>
      </c>
      <c r="J1363">
        <v>0</v>
      </c>
      <c r="K1363" t="s">
        <v>48</v>
      </c>
      <c r="L1363" t="s">
        <v>47</v>
      </c>
      <c r="M1363" s="52" t="s">
        <v>59</v>
      </c>
    </row>
    <row r="1364" spans="1:13" x14ac:dyDescent="0.3">
      <c r="A1364" t="s">
        <v>4197</v>
      </c>
      <c r="B1364">
        <v>15093769</v>
      </c>
      <c r="C1364" t="s">
        <v>5607</v>
      </c>
      <c r="D1364" t="s">
        <v>4197</v>
      </c>
      <c r="E1364">
        <v>15093769</v>
      </c>
      <c r="F1364" t="s">
        <v>47</v>
      </c>
      <c r="H1364" s="79">
        <v>300003</v>
      </c>
      <c r="I1364">
        <v>112.5</v>
      </c>
      <c r="J1364">
        <v>0</v>
      </c>
      <c r="K1364" t="s">
        <v>48</v>
      </c>
      <c r="L1364" t="s">
        <v>47</v>
      </c>
      <c r="M1364" s="52" t="s">
        <v>47</v>
      </c>
    </row>
    <row r="1365" spans="1:13" x14ac:dyDescent="0.3">
      <c r="A1365" t="s">
        <v>1994</v>
      </c>
      <c r="B1365">
        <v>10908307</v>
      </c>
      <c r="C1365" t="s">
        <v>1993</v>
      </c>
      <c r="D1365" t="s">
        <v>1994</v>
      </c>
      <c r="E1365">
        <v>10908307</v>
      </c>
      <c r="F1365" t="s">
        <v>47</v>
      </c>
      <c r="H1365" s="79">
        <v>300003</v>
      </c>
      <c r="I1365">
        <v>112.5</v>
      </c>
      <c r="J1365">
        <v>3</v>
      </c>
      <c r="K1365" t="s">
        <v>48</v>
      </c>
      <c r="L1365" t="s">
        <v>47</v>
      </c>
      <c r="M1365" s="52" t="s">
        <v>47</v>
      </c>
    </row>
    <row r="1366" spans="1:13" x14ac:dyDescent="0.3">
      <c r="A1366" t="s">
        <v>1996</v>
      </c>
      <c r="B1366">
        <v>10835875</v>
      </c>
      <c r="C1366" t="s">
        <v>1995</v>
      </c>
      <c r="D1366" t="s">
        <v>1996</v>
      </c>
      <c r="E1366">
        <v>10835875</v>
      </c>
      <c r="F1366" t="s">
        <v>47</v>
      </c>
      <c r="G1366">
        <v>4</v>
      </c>
      <c r="I1366">
        <v>137.5</v>
      </c>
      <c r="J1366">
        <v>1</v>
      </c>
      <c r="K1366" t="s">
        <v>77</v>
      </c>
      <c r="L1366" t="s">
        <v>47</v>
      </c>
      <c r="M1366" s="52" t="s">
        <v>59</v>
      </c>
    </row>
    <row r="1367" spans="1:13" x14ac:dyDescent="0.3">
      <c r="A1367" t="s">
        <v>1999</v>
      </c>
      <c r="B1367">
        <v>11023007</v>
      </c>
      <c r="C1367" t="s">
        <v>1998</v>
      </c>
      <c r="D1367" t="s">
        <v>1999</v>
      </c>
      <c r="E1367">
        <v>11023007</v>
      </c>
      <c r="F1367" t="s">
        <v>47</v>
      </c>
      <c r="G1367">
        <v>8</v>
      </c>
      <c r="I1367">
        <v>137.5</v>
      </c>
      <c r="J1367">
        <v>2</v>
      </c>
      <c r="K1367" t="s">
        <v>77</v>
      </c>
      <c r="L1367" t="s">
        <v>47</v>
      </c>
      <c r="M1367" s="52" t="s">
        <v>59</v>
      </c>
    </row>
    <row r="1368" spans="1:13" x14ac:dyDescent="0.3">
      <c r="A1368" t="s">
        <v>2000</v>
      </c>
      <c r="B1368">
        <v>21005655</v>
      </c>
      <c r="C1368" t="s">
        <v>5608</v>
      </c>
      <c r="D1368" t="s">
        <v>2000</v>
      </c>
      <c r="E1368">
        <v>21005655</v>
      </c>
      <c r="F1368" t="s">
        <v>47</v>
      </c>
      <c r="G1368">
        <v>0</v>
      </c>
      <c r="H1368" s="79">
        <v>300002</v>
      </c>
      <c r="I1368">
        <v>120.83</v>
      </c>
      <c r="J1368">
        <v>1</v>
      </c>
      <c r="K1368" t="s">
        <v>61</v>
      </c>
      <c r="L1368" t="s">
        <v>47</v>
      </c>
      <c r="M1368" s="52" t="s">
        <v>59</v>
      </c>
    </row>
    <row r="1369" spans="1:13" x14ac:dyDescent="0.3">
      <c r="A1369" t="s">
        <v>2001</v>
      </c>
      <c r="B1369">
        <v>21000743</v>
      </c>
      <c r="C1369" t="s">
        <v>3339</v>
      </c>
      <c r="D1369" t="s">
        <v>2001</v>
      </c>
      <c r="E1369">
        <v>21000743</v>
      </c>
      <c r="F1369" t="s">
        <v>47</v>
      </c>
      <c r="G1369">
        <v>4</v>
      </c>
      <c r="H1369" s="79">
        <v>300003</v>
      </c>
      <c r="I1369">
        <v>112.5</v>
      </c>
      <c r="J1369">
        <v>2</v>
      </c>
      <c r="K1369" t="s">
        <v>48</v>
      </c>
      <c r="L1369" t="s">
        <v>47</v>
      </c>
      <c r="M1369" s="52" t="s">
        <v>59</v>
      </c>
    </row>
    <row r="1370" spans="1:13" x14ac:dyDescent="0.3">
      <c r="A1370" t="s">
        <v>2003</v>
      </c>
      <c r="B1370">
        <v>23329783</v>
      </c>
      <c r="C1370" t="s">
        <v>2002</v>
      </c>
      <c r="D1370" t="s">
        <v>2003</v>
      </c>
      <c r="E1370">
        <v>23329783</v>
      </c>
      <c r="F1370" t="s">
        <v>47</v>
      </c>
      <c r="G1370">
        <v>0</v>
      </c>
      <c r="H1370" s="79">
        <v>300003</v>
      </c>
      <c r="I1370">
        <v>112.5</v>
      </c>
      <c r="J1370">
        <v>0</v>
      </c>
      <c r="K1370" t="s">
        <v>48</v>
      </c>
      <c r="L1370" t="s">
        <v>47</v>
      </c>
      <c r="M1370" s="52" t="s">
        <v>59</v>
      </c>
    </row>
    <row r="1371" spans="1:13" x14ac:dyDescent="0.3">
      <c r="A1371" t="s">
        <v>2004</v>
      </c>
      <c r="B1371">
        <v>15174177</v>
      </c>
      <c r="C1371" t="s">
        <v>5609</v>
      </c>
      <c r="D1371" t="s">
        <v>2004</v>
      </c>
      <c r="E1371">
        <v>15174177</v>
      </c>
      <c r="F1371" t="s">
        <v>47</v>
      </c>
      <c r="H1371" s="79">
        <v>300003</v>
      </c>
      <c r="I1371">
        <v>112.5</v>
      </c>
      <c r="J1371">
        <v>0</v>
      </c>
      <c r="K1371" t="s">
        <v>48</v>
      </c>
      <c r="L1371" t="s">
        <v>47</v>
      </c>
      <c r="M1371" s="52" t="s">
        <v>47</v>
      </c>
    </row>
    <row r="1372" spans="1:13" x14ac:dyDescent="0.3">
      <c r="A1372" t="s">
        <v>2007</v>
      </c>
      <c r="B1372">
        <v>10857604</v>
      </c>
      <c r="C1372" t="s">
        <v>2006</v>
      </c>
      <c r="D1372" t="s">
        <v>2007</v>
      </c>
      <c r="E1372">
        <v>10857604</v>
      </c>
      <c r="F1372" t="s">
        <v>47</v>
      </c>
      <c r="H1372" s="79">
        <v>300003</v>
      </c>
      <c r="I1372">
        <v>112.5</v>
      </c>
      <c r="J1372">
        <v>0</v>
      </c>
      <c r="K1372" t="s">
        <v>48</v>
      </c>
      <c r="L1372" t="s">
        <v>47</v>
      </c>
      <c r="M1372" s="52" t="s">
        <v>47</v>
      </c>
    </row>
    <row r="1373" spans="1:13" x14ac:dyDescent="0.3">
      <c r="A1373" t="s">
        <v>2009</v>
      </c>
      <c r="B1373">
        <v>10865296</v>
      </c>
      <c r="C1373" t="s">
        <v>5610</v>
      </c>
      <c r="D1373" t="s">
        <v>2009</v>
      </c>
      <c r="E1373">
        <v>10865296</v>
      </c>
      <c r="F1373" t="s">
        <v>47</v>
      </c>
      <c r="G1373">
        <v>5</v>
      </c>
      <c r="I1373">
        <v>137.5</v>
      </c>
      <c r="J1373">
        <v>1</v>
      </c>
      <c r="K1373" t="s">
        <v>77</v>
      </c>
      <c r="L1373" t="s">
        <v>47</v>
      </c>
      <c r="M1373" s="52" t="s">
        <v>59</v>
      </c>
    </row>
    <row r="1374" spans="1:13" x14ac:dyDescent="0.3">
      <c r="A1374" t="s">
        <v>4198</v>
      </c>
      <c r="B1374">
        <v>23466112</v>
      </c>
      <c r="C1374" t="s">
        <v>3761</v>
      </c>
      <c r="D1374" t="s">
        <v>4198</v>
      </c>
      <c r="E1374">
        <v>23466112</v>
      </c>
      <c r="F1374" t="s">
        <v>47</v>
      </c>
      <c r="G1374">
        <v>0</v>
      </c>
      <c r="I1374">
        <v>129.16999999999999</v>
      </c>
      <c r="J1374">
        <v>1</v>
      </c>
      <c r="K1374" t="s">
        <v>4887</v>
      </c>
      <c r="L1374" t="s">
        <v>47</v>
      </c>
      <c r="M1374" s="52" t="s">
        <v>47</v>
      </c>
    </row>
    <row r="1375" spans="1:13" x14ac:dyDescent="0.3">
      <c r="A1375" t="s">
        <v>2011</v>
      </c>
      <c r="B1375">
        <v>23399018</v>
      </c>
      <c r="C1375" t="s">
        <v>2010</v>
      </c>
      <c r="D1375" t="s">
        <v>2011</v>
      </c>
      <c r="E1375">
        <v>23399018</v>
      </c>
      <c r="F1375" t="s">
        <v>47</v>
      </c>
      <c r="G1375">
        <v>1</v>
      </c>
      <c r="H1375" s="79">
        <v>300002</v>
      </c>
      <c r="I1375">
        <v>120.83</v>
      </c>
      <c r="J1375">
        <v>1</v>
      </c>
      <c r="K1375" t="s">
        <v>61</v>
      </c>
      <c r="L1375" t="s">
        <v>47</v>
      </c>
      <c r="M1375" s="52" t="s">
        <v>47</v>
      </c>
    </row>
    <row r="1376" spans="1:13" x14ac:dyDescent="0.3">
      <c r="A1376" t="s">
        <v>2014</v>
      </c>
      <c r="B1376">
        <v>10972507</v>
      </c>
      <c r="C1376" t="s">
        <v>2013</v>
      </c>
      <c r="D1376" t="s">
        <v>2014</v>
      </c>
      <c r="E1376">
        <v>10972507</v>
      </c>
      <c r="F1376" t="s">
        <v>59</v>
      </c>
      <c r="G1376">
        <v>0</v>
      </c>
      <c r="H1376" s="79">
        <v>300003</v>
      </c>
      <c r="I1376">
        <v>112.5</v>
      </c>
      <c r="J1376">
        <v>0</v>
      </c>
      <c r="K1376" t="s">
        <v>48</v>
      </c>
      <c r="L1376" t="s">
        <v>59</v>
      </c>
      <c r="M1376" s="52" t="s">
        <v>59</v>
      </c>
    </row>
    <row r="1377" spans="1:13" x14ac:dyDescent="0.3">
      <c r="A1377" t="s">
        <v>2015</v>
      </c>
      <c r="B1377">
        <v>10865882</v>
      </c>
      <c r="C1377" t="s">
        <v>5611</v>
      </c>
      <c r="D1377" t="s">
        <v>2015</v>
      </c>
      <c r="E1377">
        <v>10865882</v>
      </c>
      <c r="F1377" t="s">
        <v>59</v>
      </c>
      <c r="G1377">
        <v>5</v>
      </c>
      <c r="H1377" s="79">
        <v>300002</v>
      </c>
      <c r="I1377">
        <v>120.83</v>
      </c>
      <c r="J1377">
        <v>0</v>
      </c>
      <c r="K1377" t="s">
        <v>61</v>
      </c>
      <c r="L1377" t="s">
        <v>59</v>
      </c>
      <c r="M1377" s="52" t="s">
        <v>59</v>
      </c>
    </row>
    <row r="1378" spans="1:13" x14ac:dyDescent="0.3">
      <c r="A1378" t="s">
        <v>2016</v>
      </c>
      <c r="B1378">
        <v>23622551</v>
      </c>
      <c r="C1378" t="s">
        <v>5612</v>
      </c>
      <c r="D1378" t="s">
        <v>2016</v>
      </c>
      <c r="E1378">
        <v>23622551</v>
      </c>
      <c r="F1378" t="s">
        <v>47</v>
      </c>
      <c r="G1378">
        <v>3</v>
      </c>
      <c r="H1378" s="79">
        <v>300003</v>
      </c>
      <c r="I1378">
        <v>112.5</v>
      </c>
      <c r="J1378">
        <v>0</v>
      </c>
      <c r="K1378" t="s">
        <v>48</v>
      </c>
      <c r="L1378" t="s">
        <v>47</v>
      </c>
      <c r="M1378" s="52" t="s">
        <v>59</v>
      </c>
    </row>
    <row r="1379" spans="1:13" x14ac:dyDescent="0.3">
      <c r="A1379" t="s">
        <v>2018</v>
      </c>
      <c r="B1379">
        <v>10859156</v>
      </c>
      <c r="C1379" t="s">
        <v>2017</v>
      </c>
      <c r="D1379" t="s">
        <v>2018</v>
      </c>
      <c r="E1379">
        <v>10859156</v>
      </c>
      <c r="F1379" t="s">
        <v>47</v>
      </c>
      <c r="H1379" s="79">
        <v>300003</v>
      </c>
      <c r="I1379">
        <v>112.5</v>
      </c>
      <c r="J1379">
        <v>0</v>
      </c>
      <c r="K1379" t="s">
        <v>48</v>
      </c>
      <c r="L1379" t="s">
        <v>47</v>
      </c>
      <c r="M1379" s="52" t="s">
        <v>47</v>
      </c>
    </row>
    <row r="1380" spans="1:13" x14ac:dyDescent="0.3">
      <c r="A1380" t="s">
        <v>2019</v>
      </c>
      <c r="B1380">
        <v>12164010</v>
      </c>
      <c r="C1380" t="s">
        <v>5613</v>
      </c>
      <c r="D1380" t="s">
        <v>2019</v>
      </c>
      <c r="E1380">
        <v>12164010</v>
      </c>
      <c r="F1380" t="s">
        <v>47</v>
      </c>
      <c r="G1380">
        <v>0</v>
      </c>
      <c r="I1380">
        <v>120.83</v>
      </c>
      <c r="J1380">
        <v>0</v>
      </c>
      <c r="K1380" t="s">
        <v>70</v>
      </c>
      <c r="L1380" t="s">
        <v>47</v>
      </c>
      <c r="M1380" s="52" t="s">
        <v>59</v>
      </c>
    </row>
    <row r="1381" spans="1:13" x14ac:dyDescent="0.3">
      <c r="A1381" s="97" t="s">
        <v>2021</v>
      </c>
      <c r="B1381">
        <v>23828505</v>
      </c>
      <c r="C1381" s="97" t="s">
        <v>2020</v>
      </c>
      <c r="D1381" s="97" t="s">
        <v>2021</v>
      </c>
      <c r="E1381">
        <v>23828505</v>
      </c>
      <c r="F1381" t="s">
        <v>47</v>
      </c>
      <c r="G1381">
        <v>2</v>
      </c>
      <c r="H1381" s="79">
        <v>300003</v>
      </c>
      <c r="I1381">
        <v>112.5</v>
      </c>
      <c r="J1381">
        <v>2</v>
      </c>
      <c r="K1381" t="s">
        <v>48</v>
      </c>
      <c r="L1381" t="s">
        <v>47</v>
      </c>
      <c r="M1381" s="52" t="s">
        <v>47</v>
      </c>
    </row>
    <row r="1382" spans="1:13" x14ac:dyDescent="0.3">
      <c r="A1382" t="s">
        <v>2026</v>
      </c>
      <c r="B1382">
        <v>24081471</v>
      </c>
      <c r="C1382" t="s">
        <v>2025</v>
      </c>
      <c r="D1382" t="s">
        <v>2026</v>
      </c>
      <c r="E1382">
        <v>24081471</v>
      </c>
      <c r="F1382" t="s">
        <v>47</v>
      </c>
      <c r="G1382">
        <v>0</v>
      </c>
      <c r="H1382" s="79">
        <v>300002</v>
      </c>
      <c r="I1382">
        <v>120.83</v>
      </c>
      <c r="J1382">
        <v>0</v>
      </c>
      <c r="K1382" t="s">
        <v>61</v>
      </c>
      <c r="L1382" t="s">
        <v>47</v>
      </c>
      <c r="M1382" s="52" t="s">
        <v>59</v>
      </c>
    </row>
    <row r="1383" spans="1:13" x14ac:dyDescent="0.3">
      <c r="A1383" t="s">
        <v>2028</v>
      </c>
      <c r="B1383">
        <v>10927586</v>
      </c>
      <c r="C1383" t="s">
        <v>5614</v>
      </c>
      <c r="D1383" t="s">
        <v>2028</v>
      </c>
      <c r="E1383">
        <v>10927586</v>
      </c>
      <c r="F1383" t="s">
        <v>59</v>
      </c>
      <c r="G1383">
        <v>3</v>
      </c>
      <c r="H1383" s="79">
        <v>300003</v>
      </c>
      <c r="I1383">
        <v>112.5</v>
      </c>
      <c r="J1383">
        <v>1</v>
      </c>
      <c r="K1383" t="s">
        <v>48</v>
      </c>
      <c r="L1383" t="s">
        <v>59</v>
      </c>
      <c r="M1383" s="52" t="s">
        <v>59</v>
      </c>
    </row>
    <row r="1384" spans="1:13" x14ac:dyDescent="0.3">
      <c r="A1384" t="s">
        <v>2029</v>
      </c>
      <c r="B1384">
        <v>21001388</v>
      </c>
      <c r="C1384" t="s">
        <v>5615</v>
      </c>
      <c r="D1384" t="s">
        <v>2029</v>
      </c>
      <c r="E1384">
        <v>21001388</v>
      </c>
      <c r="F1384" t="s">
        <v>47</v>
      </c>
      <c r="G1384">
        <v>0</v>
      </c>
      <c r="H1384" s="79">
        <v>300002</v>
      </c>
      <c r="I1384">
        <v>120.83</v>
      </c>
      <c r="J1384">
        <v>0</v>
      </c>
      <c r="K1384" t="s">
        <v>61</v>
      </c>
      <c r="L1384" t="s">
        <v>47</v>
      </c>
      <c r="M1384" s="52" t="s">
        <v>59</v>
      </c>
    </row>
    <row r="1385" spans="1:13" x14ac:dyDescent="0.3">
      <c r="A1385" t="s">
        <v>2030</v>
      </c>
      <c r="B1385">
        <v>10862321</v>
      </c>
      <c r="C1385" t="s">
        <v>5616</v>
      </c>
      <c r="D1385" t="s">
        <v>2030</v>
      </c>
      <c r="E1385">
        <v>10862321</v>
      </c>
      <c r="F1385" t="s">
        <v>59</v>
      </c>
      <c r="G1385">
        <v>1</v>
      </c>
      <c r="H1385" s="79">
        <v>300002</v>
      </c>
      <c r="I1385">
        <v>120.83</v>
      </c>
      <c r="J1385">
        <v>2</v>
      </c>
      <c r="K1385" t="s">
        <v>61</v>
      </c>
      <c r="L1385" t="s">
        <v>59</v>
      </c>
      <c r="M1385" s="52" t="s">
        <v>59</v>
      </c>
    </row>
    <row r="1386" spans="1:13" x14ac:dyDescent="0.3">
      <c r="A1386" t="s">
        <v>2031</v>
      </c>
      <c r="B1386">
        <v>13150410</v>
      </c>
      <c r="C1386" t="s">
        <v>5617</v>
      </c>
      <c r="D1386" t="s">
        <v>2031</v>
      </c>
      <c r="E1386">
        <v>13150410</v>
      </c>
      <c r="F1386" t="s">
        <v>47</v>
      </c>
      <c r="G1386">
        <v>0</v>
      </c>
      <c r="H1386" s="79">
        <v>300003</v>
      </c>
      <c r="I1386">
        <v>112.5</v>
      </c>
      <c r="J1386">
        <v>0</v>
      </c>
      <c r="K1386" t="s">
        <v>48</v>
      </c>
      <c r="L1386" t="s">
        <v>47</v>
      </c>
      <c r="M1386" s="52" t="s">
        <v>59</v>
      </c>
    </row>
    <row r="1387" spans="1:13" x14ac:dyDescent="0.3">
      <c r="A1387" t="s">
        <v>2034</v>
      </c>
      <c r="B1387">
        <v>11019748</v>
      </c>
      <c r="C1387" t="s">
        <v>2033</v>
      </c>
      <c r="D1387" t="s">
        <v>2034</v>
      </c>
      <c r="E1387">
        <v>11019748</v>
      </c>
      <c r="F1387" t="s">
        <v>47</v>
      </c>
      <c r="G1387">
        <v>1</v>
      </c>
      <c r="H1387" s="79">
        <v>300002</v>
      </c>
      <c r="I1387">
        <v>120.83</v>
      </c>
      <c r="J1387">
        <v>0</v>
      </c>
      <c r="K1387" t="s">
        <v>61</v>
      </c>
      <c r="L1387" t="s">
        <v>47</v>
      </c>
      <c r="M1387" s="52" t="s">
        <v>59</v>
      </c>
    </row>
    <row r="1388" spans="1:13" x14ac:dyDescent="0.3">
      <c r="A1388" t="s">
        <v>2036</v>
      </c>
      <c r="B1388">
        <v>10844630</v>
      </c>
      <c r="C1388" t="s">
        <v>2035</v>
      </c>
      <c r="D1388" t="s">
        <v>2036</v>
      </c>
      <c r="E1388">
        <v>10844630</v>
      </c>
      <c r="F1388" t="s">
        <v>47</v>
      </c>
      <c r="I1388">
        <v>129.16999999999999</v>
      </c>
      <c r="J1388">
        <v>1</v>
      </c>
      <c r="K1388" t="s">
        <v>86</v>
      </c>
      <c r="L1388" t="s">
        <v>47</v>
      </c>
      <c r="M1388" s="52" t="s">
        <v>47</v>
      </c>
    </row>
    <row r="1389" spans="1:13" x14ac:dyDescent="0.3">
      <c r="A1389" t="s">
        <v>2037</v>
      </c>
      <c r="B1389">
        <v>21000626</v>
      </c>
      <c r="C1389" t="s">
        <v>5618</v>
      </c>
      <c r="D1389" t="s">
        <v>2037</v>
      </c>
      <c r="E1389">
        <v>21000626</v>
      </c>
      <c r="F1389" t="s">
        <v>47</v>
      </c>
      <c r="G1389">
        <v>0</v>
      </c>
      <c r="H1389" s="79">
        <v>300002</v>
      </c>
      <c r="I1389">
        <v>120.83</v>
      </c>
      <c r="J1389">
        <v>0</v>
      </c>
      <c r="K1389" t="s">
        <v>61</v>
      </c>
      <c r="L1389" t="s">
        <v>47</v>
      </c>
      <c r="M1389" s="52" t="s">
        <v>59</v>
      </c>
    </row>
    <row r="1390" spans="1:13" x14ac:dyDescent="0.3">
      <c r="A1390" t="s">
        <v>2039</v>
      </c>
      <c r="B1390">
        <v>14118244</v>
      </c>
      <c r="C1390" t="s">
        <v>2038</v>
      </c>
      <c r="D1390" t="s">
        <v>2039</v>
      </c>
      <c r="E1390">
        <v>14118244</v>
      </c>
      <c r="F1390" t="s">
        <v>59</v>
      </c>
      <c r="G1390">
        <v>3</v>
      </c>
      <c r="H1390" s="79">
        <v>300002</v>
      </c>
      <c r="I1390">
        <v>120.83</v>
      </c>
      <c r="J1390">
        <v>2</v>
      </c>
      <c r="K1390" t="s">
        <v>61</v>
      </c>
      <c r="L1390" t="s">
        <v>59</v>
      </c>
      <c r="M1390" s="52" t="s">
        <v>59</v>
      </c>
    </row>
    <row r="1391" spans="1:13" x14ac:dyDescent="0.3">
      <c r="A1391" t="s">
        <v>2041</v>
      </c>
      <c r="B1391">
        <v>10865275</v>
      </c>
      <c r="C1391" t="s">
        <v>2040</v>
      </c>
      <c r="D1391" t="s">
        <v>2041</v>
      </c>
      <c r="E1391">
        <v>10865275</v>
      </c>
      <c r="F1391" t="s">
        <v>47</v>
      </c>
      <c r="G1391">
        <v>8</v>
      </c>
      <c r="H1391" s="79">
        <v>300003</v>
      </c>
      <c r="I1391">
        <v>112.5</v>
      </c>
      <c r="J1391">
        <v>2</v>
      </c>
      <c r="K1391" t="s">
        <v>48</v>
      </c>
      <c r="L1391" t="s">
        <v>47</v>
      </c>
      <c r="M1391" s="52" t="s">
        <v>59</v>
      </c>
    </row>
    <row r="1392" spans="1:13" x14ac:dyDescent="0.3">
      <c r="A1392" t="s">
        <v>2042</v>
      </c>
      <c r="B1392">
        <v>23125911</v>
      </c>
      <c r="C1392" t="s">
        <v>5619</v>
      </c>
      <c r="D1392" t="s">
        <v>2042</v>
      </c>
      <c r="E1392">
        <v>23125911</v>
      </c>
      <c r="F1392" t="s">
        <v>59</v>
      </c>
      <c r="G1392">
        <v>0</v>
      </c>
      <c r="H1392" s="79">
        <v>300002</v>
      </c>
      <c r="I1392">
        <v>120.83</v>
      </c>
      <c r="J1392">
        <v>0</v>
      </c>
      <c r="K1392" t="s">
        <v>61</v>
      </c>
      <c r="L1392" t="s">
        <v>59</v>
      </c>
      <c r="M1392" s="52" t="s">
        <v>59</v>
      </c>
    </row>
    <row r="1393" spans="1:13" x14ac:dyDescent="0.3">
      <c r="A1393" t="s">
        <v>4199</v>
      </c>
      <c r="B1393">
        <v>21008247</v>
      </c>
      <c r="C1393" t="s">
        <v>5620</v>
      </c>
      <c r="D1393" t="s">
        <v>4199</v>
      </c>
      <c r="E1393">
        <v>21008247</v>
      </c>
      <c r="F1393" t="s">
        <v>47</v>
      </c>
      <c r="G1393">
        <v>1</v>
      </c>
      <c r="H1393" s="79">
        <v>300002</v>
      </c>
      <c r="I1393">
        <v>120.83</v>
      </c>
      <c r="J1393">
        <v>0</v>
      </c>
      <c r="K1393" t="s">
        <v>61</v>
      </c>
      <c r="L1393" t="s">
        <v>47</v>
      </c>
      <c r="M1393" s="52" t="s">
        <v>59</v>
      </c>
    </row>
    <row r="1394" spans="1:13" x14ac:dyDescent="0.3">
      <c r="A1394" t="s">
        <v>2044</v>
      </c>
      <c r="B1394">
        <v>23522031</v>
      </c>
      <c r="C1394" t="s">
        <v>2043</v>
      </c>
      <c r="D1394" t="s">
        <v>2044</v>
      </c>
      <c r="E1394">
        <v>23522031</v>
      </c>
      <c r="F1394" t="s">
        <v>59</v>
      </c>
      <c r="G1394">
        <v>1</v>
      </c>
      <c r="H1394" s="79">
        <v>300002</v>
      </c>
      <c r="I1394">
        <v>120.83</v>
      </c>
      <c r="J1394">
        <v>0</v>
      </c>
      <c r="K1394" t="s">
        <v>61</v>
      </c>
      <c r="L1394" t="s">
        <v>59</v>
      </c>
      <c r="M1394" s="52" t="s">
        <v>59</v>
      </c>
    </row>
    <row r="1395" spans="1:13" x14ac:dyDescent="0.3">
      <c r="A1395" t="s">
        <v>2046</v>
      </c>
      <c r="B1395">
        <v>21002507</v>
      </c>
      <c r="C1395" t="s">
        <v>5621</v>
      </c>
      <c r="D1395" t="s">
        <v>2046</v>
      </c>
      <c r="E1395">
        <v>21002507</v>
      </c>
      <c r="F1395" t="s">
        <v>47</v>
      </c>
      <c r="G1395">
        <v>0</v>
      </c>
      <c r="H1395" s="79">
        <v>300003</v>
      </c>
      <c r="I1395">
        <v>112.5</v>
      </c>
      <c r="J1395">
        <v>0</v>
      </c>
      <c r="K1395" t="s">
        <v>48</v>
      </c>
      <c r="L1395" t="s">
        <v>47</v>
      </c>
      <c r="M1395" s="52" t="s">
        <v>59</v>
      </c>
    </row>
    <row r="1396" spans="1:13" x14ac:dyDescent="0.3">
      <c r="A1396" t="s">
        <v>2048</v>
      </c>
      <c r="B1396">
        <v>10926806</v>
      </c>
      <c r="C1396" t="s">
        <v>2047</v>
      </c>
      <c r="D1396" t="s">
        <v>2048</v>
      </c>
      <c r="E1396">
        <v>10926806</v>
      </c>
      <c r="F1396" t="s">
        <v>47</v>
      </c>
      <c r="G1396">
        <v>2</v>
      </c>
      <c r="H1396" s="79">
        <v>300003</v>
      </c>
      <c r="I1396">
        <v>112.5</v>
      </c>
      <c r="J1396">
        <v>0</v>
      </c>
      <c r="K1396" t="s">
        <v>48</v>
      </c>
      <c r="L1396" t="s">
        <v>47</v>
      </c>
      <c r="M1396" s="52" t="s">
        <v>47</v>
      </c>
    </row>
    <row r="1397" spans="1:13" x14ac:dyDescent="0.3">
      <c r="A1397" t="s">
        <v>2050</v>
      </c>
      <c r="B1397">
        <v>10912138</v>
      </c>
      <c r="C1397" t="s">
        <v>3343</v>
      </c>
      <c r="D1397" t="s">
        <v>2050</v>
      </c>
      <c r="E1397">
        <v>10912138</v>
      </c>
      <c r="F1397" t="s">
        <v>47</v>
      </c>
      <c r="G1397">
        <v>4</v>
      </c>
      <c r="H1397" s="79">
        <v>300003</v>
      </c>
      <c r="I1397">
        <v>112.5</v>
      </c>
      <c r="J1397">
        <v>1</v>
      </c>
      <c r="K1397" t="s">
        <v>48</v>
      </c>
      <c r="L1397" t="s">
        <v>47</v>
      </c>
      <c r="M1397" s="52" t="s">
        <v>47</v>
      </c>
    </row>
    <row r="1398" spans="1:13" x14ac:dyDescent="0.3">
      <c r="A1398" t="s">
        <v>2051</v>
      </c>
      <c r="B1398">
        <v>24013598</v>
      </c>
      <c r="C1398" t="s">
        <v>5622</v>
      </c>
      <c r="D1398" t="s">
        <v>2051</v>
      </c>
      <c r="E1398">
        <v>24013598</v>
      </c>
      <c r="F1398" t="s">
        <v>47</v>
      </c>
      <c r="G1398">
        <v>0</v>
      </c>
      <c r="H1398" s="79">
        <v>300002</v>
      </c>
      <c r="I1398">
        <v>120.83</v>
      </c>
      <c r="J1398">
        <v>0</v>
      </c>
      <c r="K1398" t="s">
        <v>61</v>
      </c>
      <c r="L1398" t="s">
        <v>47</v>
      </c>
      <c r="M1398" s="52" t="s">
        <v>59</v>
      </c>
    </row>
    <row r="1399" spans="1:13" x14ac:dyDescent="0.3">
      <c r="A1399" t="s">
        <v>2052</v>
      </c>
      <c r="B1399">
        <v>23379002</v>
      </c>
      <c r="C1399" t="s">
        <v>5623</v>
      </c>
      <c r="D1399" t="s">
        <v>2052</v>
      </c>
      <c r="E1399">
        <v>23379002</v>
      </c>
      <c r="F1399" t="s">
        <v>47</v>
      </c>
      <c r="G1399">
        <v>2</v>
      </c>
      <c r="H1399" s="79">
        <v>300003</v>
      </c>
      <c r="I1399">
        <v>112.5</v>
      </c>
      <c r="J1399">
        <v>2</v>
      </c>
      <c r="K1399" t="s">
        <v>48</v>
      </c>
      <c r="L1399" t="s">
        <v>47</v>
      </c>
      <c r="M1399" s="52" t="s">
        <v>47</v>
      </c>
    </row>
    <row r="1400" spans="1:13" x14ac:dyDescent="0.3">
      <c r="A1400" t="s">
        <v>2053</v>
      </c>
      <c r="B1400">
        <v>23725914</v>
      </c>
      <c r="C1400" t="s">
        <v>5624</v>
      </c>
      <c r="D1400" t="s">
        <v>2053</v>
      </c>
      <c r="E1400">
        <v>23725914</v>
      </c>
      <c r="F1400" t="s">
        <v>47</v>
      </c>
      <c r="G1400">
        <v>0</v>
      </c>
      <c r="H1400" s="79">
        <v>300002</v>
      </c>
      <c r="I1400">
        <v>120.83</v>
      </c>
      <c r="J1400">
        <v>0</v>
      </c>
      <c r="K1400" t="s">
        <v>61</v>
      </c>
      <c r="L1400" t="s">
        <v>47</v>
      </c>
      <c r="M1400" s="52" t="s">
        <v>59</v>
      </c>
    </row>
    <row r="1401" spans="1:13" x14ac:dyDescent="0.3">
      <c r="A1401" t="s">
        <v>2054</v>
      </c>
      <c r="B1401">
        <v>21003157</v>
      </c>
      <c r="C1401" t="s">
        <v>3344</v>
      </c>
      <c r="D1401" t="s">
        <v>2054</v>
      </c>
      <c r="E1401">
        <v>21003157</v>
      </c>
      <c r="F1401" t="s">
        <v>47</v>
      </c>
      <c r="G1401">
        <v>0</v>
      </c>
      <c r="H1401" s="79">
        <v>300003</v>
      </c>
      <c r="I1401">
        <v>112.5</v>
      </c>
      <c r="J1401">
        <v>0</v>
      </c>
      <c r="K1401" t="s">
        <v>48</v>
      </c>
      <c r="L1401" t="s">
        <v>47</v>
      </c>
      <c r="M1401" s="52" t="s">
        <v>59</v>
      </c>
    </row>
    <row r="1402" spans="1:13" x14ac:dyDescent="0.3">
      <c r="A1402" t="s">
        <v>2056</v>
      </c>
      <c r="B1402">
        <v>23016442</v>
      </c>
      <c r="C1402" t="s">
        <v>2055</v>
      </c>
      <c r="D1402" t="s">
        <v>2056</v>
      </c>
      <c r="E1402">
        <v>23016442</v>
      </c>
      <c r="F1402" t="s">
        <v>47</v>
      </c>
      <c r="G1402">
        <v>0</v>
      </c>
      <c r="H1402" s="79">
        <v>300002</v>
      </c>
      <c r="I1402">
        <v>120.83</v>
      </c>
      <c r="J1402">
        <v>1</v>
      </c>
      <c r="K1402" t="s">
        <v>61</v>
      </c>
      <c r="L1402" t="s">
        <v>47</v>
      </c>
      <c r="M1402" s="52" t="s">
        <v>59</v>
      </c>
    </row>
    <row r="1403" spans="1:13" x14ac:dyDescent="0.3">
      <c r="A1403" t="s">
        <v>2059</v>
      </c>
      <c r="B1403">
        <v>23122415</v>
      </c>
      <c r="C1403" t="s">
        <v>2058</v>
      </c>
      <c r="D1403" t="s">
        <v>2059</v>
      </c>
      <c r="E1403">
        <v>23122415</v>
      </c>
      <c r="F1403" t="s">
        <v>47</v>
      </c>
      <c r="H1403" s="79">
        <v>300002</v>
      </c>
      <c r="I1403">
        <v>120.83</v>
      </c>
      <c r="J1403">
        <v>0</v>
      </c>
      <c r="K1403" t="s">
        <v>61</v>
      </c>
      <c r="L1403" t="s">
        <v>47</v>
      </c>
      <c r="M1403" s="52" t="s">
        <v>47</v>
      </c>
    </row>
    <row r="1404" spans="1:13" x14ac:dyDescent="0.3">
      <c r="A1404" t="s">
        <v>2061</v>
      </c>
      <c r="B1404">
        <v>11020080</v>
      </c>
      <c r="C1404" t="s">
        <v>2060</v>
      </c>
      <c r="D1404" t="s">
        <v>2061</v>
      </c>
      <c r="E1404">
        <v>11020080</v>
      </c>
      <c r="F1404" t="s">
        <v>47</v>
      </c>
      <c r="G1404">
        <v>3</v>
      </c>
      <c r="I1404">
        <v>137.5</v>
      </c>
      <c r="J1404">
        <v>1</v>
      </c>
      <c r="K1404" t="s">
        <v>77</v>
      </c>
      <c r="L1404" t="s">
        <v>47</v>
      </c>
      <c r="M1404" s="52" t="s">
        <v>59</v>
      </c>
    </row>
    <row r="1405" spans="1:13" x14ac:dyDescent="0.3">
      <c r="A1405" t="s">
        <v>2063</v>
      </c>
      <c r="B1405">
        <v>10843438</v>
      </c>
      <c r="C1405" t="s">
        <v>2062</v>
      </c>
      <c r="D1405" t="s">
        <v>2063</v>
      </c>
      <c r="E1405">
        <v>10843438</v>
      </c>
      <c r="F1405" t="s">
        <v>47</v>
      </c>
      <c r="H1405" s="79">
        <v>300002</v>
      </c>
      <c r="I1405">
        <v>120.83</v>
      </c>
      <c r="J1405">
        <v>0</v>
      </c>
      <c r="K1405" t="s">
        <v>61</v>
      </c>
      <c r="L1405" t="s">
        <v>47</v>
      </c>
      <c r="M1405" s="52" t="s">
        <v>47</v>
      </c>
    </row>
    <row r="1406" spans="1:13" x14ac:dyDescent="0.3">
      <c r="A1406" t="s">
        <v>2064</v>
      </c>
      <c r="B1406">
        <v>23001130</v>
      </c>
      <c r="C1406" t="s">
        <v>5625</v>
      </c>
      <c r="D1406" t="s">
        <v>2064</v>
      </c>
      <c r="E1406">
        <v>23001130</v>
      </c>
      <c r="F1406" t="s">
        <v>47</v>
      </c>
      <c r="G1406">
        <v>0</v>
      </c>
      <c r="H1406" s="79">
        <v>300002</v>
      </c>
      <c r="I1406">
        <v>120.83</v>
      </c>
      <c r="J1406">
        <v>0</v>
      </c>
      <c r="K1406" t="s">
        <v>61</v>
      </c>
      <c r="L1406" t="s">
        <v>47</v>
      </c>
      <c r="M1406" s="52" t="s">
        <v>59</v>
      </c>
    </row>
    <row r="1407" spans="1:13" x14ac:dyDescent="0.3">
      <c r="A1407" t="s">
        <v>2066</v>
      </c>
      <c r="B1407">
        <v>23628114</v>
      </c>
      <c r="C1407" t="s">
        <v>2065</v>
      </c>
      <c r="D1407" t="s">
        <v>2066</v>
      </c>
      <c r="E1407">
        <v>23628114</v>
      </c>
      <c r="F1407" t="s">
        <v>47</v>
      </c>
      <c r="G1407">
        <v>5</v>
      </c>
      <c r="H1407" s="79">
        <v>300003</v>
      </c>
      <c r="I1407">
        <v>112.5</v>
      </c>
      <c r="J1407">
        <v>0</v>
      </c>
      <c r="K1407" t="s">
        <v>48</v>
      </c>
      <c r="L1407" t="s">
        <v>47</v>
      </c>
      <c r="M1407" s="52" t="s">
        <v>59</v>
      </c>
    </row>
    <row r="1408" spans="1:13" x14ac:dyDescent="0.3">
      <c r="A1408" t="s">
        <v>2068</v>
      </c>
      <c r="B1408">
        <v>10865125</v>
      </c>
      <c r="C1408" t="s">
        <v>2067</v>
      </c>
      <c r="D1408" t="s">
        <v>2068</v>
      </c>
      <c r="E1408">
        <v>10865125</v>
      </c>
      <c r="F1408" t="s">
        <v>47</v>
      </c>
      <c r="G1408">
        <v>1</v>
      </c>
      <c r="I1408">
        <v>120.83</v>
      </c>
      <c r="J1408">
        <v>1</v>
      </c>
      <c r="K1408" t="s">
        <v>70</v>
      </c>
      <c r="L1408" t="s">
        <v>47</v>
      </c>
      <c r="M1408" s="52" t="s">
        <v>59</v>
      </c>
    </row>
    <row r="1409" spans="1:13" x14ac:dyDescent="0.3">
      <c r="A1409" t="s">
        <v>2070</v>
      </c>
      <c r="B1409">
        <v>23006936</v>
      </c>
      <c r="C1409" t="s">
        <v>2069</v>
      </c>
      <c r="D1409" t="s">
        <v>2070</v>
      </c>
      <c r="E1409">
        <v>23006936</v>
      </c>
      <c r="F1409" t="s">
        <v>47</v>
      </c>
      <c r="I1409">
        <v>112.5</v>
      </c>
      <c r="J1409">
        <v>1</v>
      </c>
      <c r="K1409" t="s">
        <v>204</v>
      </c>
      <c r="L1409" t="s">
        <v>47</v>
      </c>
      <c r="M1409" s="52" t="s">
        <v>47</v>
      </c>
    </row>
    <row r="1410" spans="1:13" x14ac:dyDescent="0.3">
      <c r="A1410" t="s">
        <v>3511</v>
      </c>
      <c r="B1410">
        <v>21010553</v>
      </c>
      <c r="C1410" t="s">
        <v>3629</v>
      </c>
      <c r="D1410" t="s">
        <v>3511</v>
      </c>
      <c r="E1410">
        <v>21010553</v>
      </c>
      <c r="F1410" t="s">
        <v>47</v>
      </c>
      <c r="G1410">
        <v>0</v>
      </c>
      <c r="H1410" s="79">
        <v>300003</v>
      </c>
      <c r="I1410">
        <v>112.5</v>
      </c>
      <c r="J1410">
        <v>0</v>
      </c>
      <c r="K1410" t="s">
        <v>48</v>
      </c>
      <c r="L1410" t="s">
        <v>47</v>
      </c>
      <c r="M1410" s="52" t="s">
        <v>59</v>
      </c>
    </row>
    <row r="1411" spans="1:13" x14ac:dyDescent="0.3">
      <c r="A1411" t="s">
        <v>2073</v>
      </c>
      <c r="B1411">
        <v>10839263</v>
      </c>
      <c r="C1411" t="s">
        <v>2072</v>
      </c>
      <c r="D1411" t="s">
        <v>2073</v>
      </c>
      <c r="E1411">
        <v>10839263</v>
      </c>
      <c r="F1411" t="s">
        <v>47</v>
      </c>
      <c r="I1411">
        <v>120.83</v>
      </c>
      <c r="J1411">
        <v>0</v>
      </c>
      <c r="K1411" t="s">
        <v>70</v>
      </c>
      <c r="L1411" t="s">
        <v>47</v>
      </c>
      <c r="M1411" s="52" t="s">
        <v>47</v>
      </c>
    </row>
    <row r="1412" spans="1:13" x14ac:dyDescent="0.3">
      <c r="A1412" t="s">
        <v>2074</v>
      </c>
      <c r="B1412">
        <v>10840316</v>
      </c>
      <c r="C1412" t="s">
        <v>3346</v>
      </c>
      <c r="D1412" t="s">
        <v>2074</v>
      </c>
      <c r="E1412">
        <v>10840316</v>
      </c>
      <c r="F1412" t="s">
        <v>47</v>
      </c>
      <c r="G1412">
        <v>8</v>
      </c>
      <c r="H1412" s="79">
        <v>300003</v>
      </c>
      <c r="I1412">
        <v>112.5</v>
      </c>
      <c r="J1412">
        <v>1</v>
      </c>
      <c r="K1412" t="s">
        <v>48</v>
      </c>
      <c r="L1412" t="s">
        <v>47</v>
      </c>
      <c r="M1412" s="52" t="s">
        <v>59</v>
      </c>
    </row>
    <row r="1413" spans="1:13" x14ac:dyDescent="0.3">
      <c r="A1413" t="s">
        <v>3512</v>
      </c>
      <c r="B1413">
        <v>21010609</v>
      </c>
      <c r="C1413" t="s">
        <v>3630</v>
      </c>
      <c r="D1413" t="s">
        <v>3512</v>
      </c>
      <c r="E1413">
        <v>21010609</v>
      </c>
      <c r="F1413" t="s">
        <v>47</v>
      </c>
      <c r="G1413">
        <v>0</v>
      </c>
      <c r="H1413" s="79">
        <v>300003</v>
      </c>
      <c r="I1413">
        <v>112.5</v>
      </c>
      <c r="J1413">
        <v>0</v>
      </c>
      <c r="K1413" t="s">
        <v>48</v>
      </c>
      <c r="L1413" t="s">
        <v>47</v>
      </c>
      <c r="M1413" s="52" t="s">
        <v>59</v>
      </c>
    </row>
    <row r="1414" spans="1:13" x14ac:dyDescent="0.3">
      <c r="A1414" t="s">
        <v>2076</v>
      </c>
      <c r="B1414">
        <v>23009411</v>
      </c>
      <c r="C1414" t="s">
        <v>2075</v>
      </c>
      <c r="D1414" t="s">
        <v>2076</v>
      </c>
      <c r="E1414">
        <v>23009411</v>
      </c>
      <c r="F1414" t="s">
        <v>47</v>
      </c>
      <c r="G1414">
        <v>0</v>
      </c>
      <c r="H1414" s="79">
        <v>300003</v>
      </c>
      <c r="I1414">
        <v>112.5</v>
      </c>
      <c r="J1414">
        <v>0</v>
      </c>
      <c r="K1414" t="s">
        <v>48</v>
      </c>
      <c r="L1414" t="s">
        <v>47</v>
      </c>
      <c r="M1414" s="52" t="s">
        <v>47</v>
      </c>
    </row>
    <row r="1415" spans="1:13" x14ac:dyDescent="0.3">
      <c r="A1415" t="s">
        <v>2078</v>
      </c>
      <c r="B1415">
        <v>10836377</v>
      </c>
      <c r="C1415" t="s">
        <v>2077</v>
      </c>
      <c r="D1415" t="s">
        <v>2078</v>
      </c>
      <c r="E1415">
        <v>10836377</v>
      </c>
      <c r="F1415" t="s">
        <v>47</v>
      </c>
      <c r="G1415">
        <v>4</v>
      </c>
      <c r="I1415">
        <v>129.75</v>
      </c>
      <c r="J1415">
        <v>3</v>
      </c>
      <c r="K1415" t="s">
        <v>86</v>
      </c>
      <c r="L1415" t="s">
        <v>47</v>
      </c>
      <c r="M1415" s="52" t="s">
        <v>59</v>
      </c>
    </row>
    <row r="1416" spans="1:13" x14ac:dyDescent="0.3">
      <c r="A1416" t="s">
        <v>2080</v>
      </c>
      <c r="B1416">
        <v>21000561</v>
      </c>
      <c r="C1416" t="s">
        <v>2079</v>
      </c>
      <c r="D1416" t="s">
        <v>2080</v>
      </c>
      <c r="E1416">
        <v>21000561</v>
      </c>
      <c r="F1416" t="s">
        <v>47</v>
      </c>
      <c r="G1416">
        <v>0</v>
      </c>
      <c r="H1416" s="79">
        <v>300003</v>
      </c>
      <c r="I1416">
        <v>112.5</v>
      </c>
      <c r="J1416">
        <v>0</v>
      </c>
      <c r="K1416" t="s">
        <v>48</v>
      </c>
      <c r="L1416" t="s">
        <v>47</v>
      </c>
      <c r="M1416" s="52" t="s">
        <v>59</v>
      </c>
    </row>
    <row r="1417" spans="1:13" x14ac:dyDescent="0.3">
      <c r="A1417" t="s">
        <v>2081</v>
      </c>
      <c r="B1417">
        <v>23056594</v>
      </c>
      <c r="C1417" t="s">
        <v>5626</v>
      </c>
      <c r="D1417" t="s">
        <v>2081</v>
      </c>
      <c r="E1417">
        <v>23056594</v>
      </c>
      <c r="F1417" t="s">
        <v>47</v>
      </c>
      <c r="G1417">
        <v>3</v>
      </c>
      <c r="H1417" s="79">
        <v>300002</v>
      </c>
      <c r="I1417">
        <v>120.83</v>
      </c>
      <c r="J1417">
        <v>1</v>
      </c>
      <c r="K1417" t="s">
        <v>61</v>
      </c>
      <c r="L1417" t="s">
        <v>47</v>
      </c>
      <c r="M1417" s="52" t="s">
        <v>47</v>
      </c>
    </row>
    <row r="1418" spans="1:13" x14ac:dyDescent="0.3">
      <c r="A1418" t="s">
        <v>2083</v>
      </c>
      <c r="B1418">
        <v>23256398</v>
      </c>
      <c r="C1418" t="s">
        <v>2082</v>
      </c>
      <c r="D1418" t="s">
        <v>2083</v>
      </c>
      <c r="E1418">
        <v>23256398</v>
      </c>
      <c r="F1418" t="s">
        <v>47</v>
      </c>
      <c r="G1418">
        <v>0</v>
      </c>
      <c r="H1418" s="79">
        <v>300003</v>
      </c>
      <c r="I1418">
        <v>112.5</v>
      </c>
      <c r="J1418">
        <v>0</v>
      </c>
      <c r="K1418" t="s">
        <v>48</v>
      </c>
      <c r="L1418" t="s">
        <v>47</v>
      </c>
      <c r="M1418" s="52" t="s">
        <v>47</v>
      </c>
    </row>
    <row r="1419" spans="1:13" x14ac:dyDescent="0.3">
      <c r="A1419" s="97" t="s">
        <v>2085</v>
      </c>
      <c r="B1419">
        <v>10930898</v>
      </c>
      <c r="C1419" s="97" t="s">
        <v>2084</v>
      </c>
      <c r="D1419" s="97" t="s">
        <v>2085</v>
      </c>
      <c r="E1419">
        <v>10930898</v>
      </c>
      <c r="F1419" t="s">
        <v>47</v>
      </c>
      <c r="G1419">
        <v>10</v>
      </c>
      <c r="H1419" s="79">
        <v>300002</v>
      </c>
      <c r="I1419">
        <v>120.83</v>
      </c>
      <c r="J1419">
        <v>0</v>
      </c>
      <c r="K1419" t="s">
        <v>61</v>
      </c>
      <c r="L1419" t="s">
        <v>47</v>
      </c>
      <c r="M1419" s="52" t="s">
        <v>47</v>
      </c>
    </row>
    <row r="1420" spans="1:13" x14ac:dyDescent="0.3">
      <c r="A1420" t="s">
        <v>2087</v>
      </c>
      <c r="B1420">
        <v>10844937</v>
      </c>
      <c r="C1420" t="s">
        <v>2086</v>
      </c>
      <c r="D1420" t="s">
        <v>2087</v>
      </c>
      <c r="E1420">
        <v>10844937</v>
      </c>
      <c r="F1420" t="s">
        <v>47</v>
      </c>
      <c r="H1420" s="79">
        <v>300003</v>
      </c>
      <c r="I1420">
        <v>112.5</v>
      </c>
      <c r="J1420">
        <v>1</v>
      </c>
      <c r="K1420" t="s">
        <v>48</v>
      </c>
      <c r="L1420" t="s">
        <v>47</v>
      </c>
      <c r="M1420" s="52" t="s">
        <v>47</v>
      </c>
    </row>
    <row r="1421" spans="1:13" x14ac:dyDescent="0.3">
      <c r="A1421" t="s">
        <v>2089</v>
      </c>
      <c r="B1421">
        <v>23489564</v>
      </c>
      <c r="C1421" t="s">
        <v>2088</v>
      </c>
      <c r="D1421" t="s">
        <v>2089</v>
      </c>
      <c r="E1421">
        <v>23489564</v>
      </c>
      <c r="F1421" t="s">
        <v>59</v>
      </c>
      <c r="G1421">
        <v>1</v>
      </c>
      <c r="H1421" s="79">
        <v>300004</v>
      </c>
      <c r="I1421">
        <v>137.5</v>
      </c>
      <c r="J1421">
        <v>0</v>
      </c>
      <c r="K1421" t="s">
        <v>126</v>
      </c>
      <c r="L1421" t="s">
        <v>59</v>
      </c>
      <c r="M1421" s="52" t="s">
        <v>59</v>
      </c>
    </row>
    <row r="1422" spans="1:13" x14ac:dyDescent="0.3">
      <c r="A1422" s="97" t="s">
        <v>2091</v>
      </c>
      <c r="B1422">
        <v>15120000</v>
      </c>
      <c r="C1422" s="97" t="s">
        <v>2090</v>
      </c>
      <c r="D1422" s="97" t="s">
        <v>2091</v>
      </c>
      <c r="E1422">
        <v>15120000</v>
      </c>
      <c r="F1422" t="s">
        <v>47</v>
      </c>
      <c r="G1422">
        <v>1</v>
      </c>
      <c r="I1422">
        <v>112.5</v>
      </c>
      <c r="J1422">
        <v>1</v>
      </c>
      <c r="K1422" t="s">
        <v>4883</v>
      </c>
      <c r="L1422" t="s">
        <v>47</v>
      </c>
      <c r="M1422" s="52" t="s">
        <v>59</v>
      </c>
    </row>
    <row r="1423" spans="1:13" x14ac:dyDescent="0.3">
      <c r="A1423" t="s">
        <v>2092</v>
      </c>
      <c r="B1423">
        <v>10942966</v>
      </c>
      <c r="C1423" t="s">
        <v>5627</v>
      </c>
      <c r="D1423" t="s">
        <v>2092</v>
      </c>
      <c r="E1423">
        <v>10942966</v>
      </c>
      <c r="F1423" t="s">
        <v>47</v>
      </c>
      <c r="I1423">
        <v>120.83</v>
      </c>
      <c r="J1423">
        <v>1</v>
      </c>
      <c r="K1423" t="s">
        <v>70</v>
      </c>
      <c r="L1423" t="s">
        <v>47</v>
      </c>
      <c r="M1423" s="52" t="s">
        <v>47</v>
      </c>
    </row>
    <row r="1424" spans="1:13" x14ac:dyDescent="0.3">
      <c r="A1424" t="s">
        <v>2093</v>
      </c>
      <c r="B1424">
        <v>10839150</v>
      </c>
      <c r="C1424" t="s">
        <v>5628</v>
      </c>
      <c r="D1424" t="s">
        <v>2093</v>
      </c>
      <c r="E1424">
        <v>10839150</v>
      </c>
      <c r="F1424" t="s">
        <v>47</v>
      </c>
      <c r="G1424">
        <v>3</v>
      </c>
      <c r="H1424" s="79">
        <v>300002</v>
      </c>
      <c r="I1424">
        <v>120.83</v>
      </c>
      <c r="J1424">
        <v>0</v>
      </c>
      <c r="K1424" t="s">
        <v>61</v>
      </c>
      <c r="L1424" t="s">
        <v>47</v>
      </c>
      <c r="M1424" s="52" t="s">
        <v>59</v>
      </c>
    </row>
    <row r="1425" spans="1:13" x14ac:dyDescent="0.3">
      <c r="A1425" t="s">
        <v>2094</v>
      </c>
      <c r="B1425">
        <v>23931926</v>
      </c>
      <c r="C1425" t="s">
        <v>5629</v>
      </c>
      <c r="D1425" t="s">
        <v>2094</v>
      </c>
      <c r="E1425">
        <v>23931926</v>
      </c>
      <c r="F1425" t="s">
        <v>47</v>
      </c>
      <c r="G1425">
        <v>0</v>
      </c>
      <c r="H1425" s="79">
        <v>300002</v>
      </c>
      <c r="I1425">
        <v>120.83</v>
      </c>
      <c r="J1425">
        <v>0</v>
      </c>
      <c r="K1425" t="s">
        <v>61</v>
      </c>
      <c r="L1425" t="s">
        <v>47</v>
      </c>
      <c r="M1425" s="52" t="s">
        <v>59</v>
      </c>
    </row>
    <row r="1426" spans="1:13" x14ac:dyDescent="0.3">
      <c r="A1426" t="s">
        <v>2095</v>
      </c>
      <c r="B1426">
        <v>15171420</v>
      </c>
      <c r="C1426" t="s">
        <v>5630</v>
      </c>
      <c r="D1426" t="s">
        <v>2095</v>
      </c>
      <c r="E1426">
        <v>15171420</v>
      </c>
      <c r="F1426" t="s">
        <v>47</v>
      </c>
      <c r="G1426">
        <v>0</v>
      </c>
      <c r="H1426" s="79">
        <v>300002</v>
      </c>
      <c r="I1426">
        <v>120.83</v>
      </c>
      <c r="J1426">
        <v>1</v>
      </c>
      <c r="K1426" t="s">
        <v>61</v>
      </c>
      <c r="L1426" t="s">
        <v>47</v>
      </c>
      <c r="M1426" s="52" t="s">
        <v>59</v>
      </c>
    </row>
    <row r="1427" spans="1:13" x14ac:dyDescent="0.3">
      <c r="A1427" t="s">
        <v>2097</v>
      </c>
      <c r="B1427">
        <v>14224343</v>
      </c>
      <c r="C1427" t="s">
        <v>2096</v>
      </c>
      <c r="D1427" t="s">
        <v>2097</v>
      </c>
      <c r="E1427">
        <v>14224343</v>
      </c>
      <c r="F1427" t="s">
        <v>47</v>
      </c>
      <c r="G1427">
        <v>0</v>
      </c>
      <c r="H1427" s="79">
        <v>300003</v>
      </c>
      <c r="I1427">
        <v>112.5</v>
      </c>
      <c r="J1427">
        <v>0</v>
      </c>
      <c r="K1427" t="s">
        <v>48</v>
      </c>
      <c r="L1427" t="s">
        <v>47</v>
      </c>
      <c r="M1427" s="52" t="s">
        <v>59</v>
      </c>
    </row>
    <row r="1428" spans="1:13" x14ac:dyDescent="0.3">
      <c r="A1428" t="s">
        <v>2098</v>
      </c>
      <c r="B1428">
        <v>10860237</v>
      </c>
      <c r="C1428" t="s">
        <v>5631</v>
      </c>
      <c r="D1428" t="s">
        <v>2098</v>
      </c>
      <c r="E1428">
        <v>10860237</v>
      </c>
      <c r="F1428" t="s">
        <v>47</v>
      </c>
      <c r="G1428">
        <v>2</v>
      </c>
      <c r="I1428">
        <v>129.16999999999999</v>
      </c>
      <c r="J1428">
        <v>1</v>
      </c>
      <c r="K1428" t="s">
        <v>86</v>
      </c>
      <c r="L1428" t="s">
        <v>47</v>
      </c>
      <c r="M1428" s="52" t="s">
        <v>59</v>
      </c>
    </row>
    <row r="1429" spans="1:13" x14ac:dyDescent="0.3">
      <c r="A1429" t="s">
        <v>2100</v>
      </c>
      <c r="B1429">
        <v>15379480</v>
      </c>
      <c r="C1429" t="s">
        <v>5632</v>
      </c>
      <c r="D1429" t="s">
        <v>2100</v>
      </c>
      <c r="E1429">
        <v>15379480</v>
      </c>
      <c r="F1429" t="s">
        <v>47</v>
      </c>
      <c r="H1429" s="79">
        <v>300003</v>
      </c>
      <c r="I1429">
        <v>112.5</v>
      </c>
      <c r="J1429">
        <v>0</v>
      </c>
      <c r="K1429" t="s">
        <v>48</v>
      </c>
      <c r="L1429" t="s">
        <v>47</v>
      </c>
      <c r="M1429" s="52" t="s">
        <v>47</v>
      </c>
    </row>
    <row r="1430" spans="1:13" x14ac:dyDescent="0.3">
      <c r="A1430" t="s">
        <v>2101</v>
      </c>
      <c r="B1430">
        <v>21008120</v>
      </c>
      <c r="C1430" t="s">
        <v>5633</v>
      </c>
      <c r="D1430" t="s">
        <v>2101</v>
      </c>
      <c r="E1430">
        <v>21008120</v>
      </c>
      <c r="F1430" t="s">
        <v>47</v>
      </c>
      <c r="G1430">
        <v>0</v>
      </c>
      <c r="I1430">
        <v>120.83</v>
      </c>
      <c r="J1430">
        <v>0</v>
      </c>
      <c r="K1430" t="s">
        <v>4887</v>
      </c>
      <c r="L1430" t="s">
        <v>47</v>
      </c>
      <c r="M1430" s="52" t="s">
        <v>59</v>
      </c>
    </row>
    <row r="1431" spans="1:13" x14ac:dyDescent="0.3">
      <c r="A1431" t="s">
        <v>2102</v>
      </c>
      <c r="B1431">
        <v>10862182</v>
      </c>
      <c r="C1431" t="s">
        <v>5634</v>
      </c>
      <c r="D1431" t="s">
        <v>2102</v>
      </c>
      <c r="E1431">
        <v>10862182</v>
      </c>
      <c r="F1431" t="s">
        <v>47</v>
      </c>
      <c r="G1431">
        <v>5</v>
      </c>
      <c r="I1431">
        <v>129.16999999999999</v>
      </c>
      <c r="J1431">
        <v>1</v>
      </c>
      <c r="K1431" t="s">
        <v>86</v>
      </c>
      <c r="L1431" t="s">
        <v>47</v>
      </c>
      <c r="M1431" s="52" t="s">
        <v>59</v>
      </c>
    </row>
    <row r="1432" spans="1:13" x14ac:dyDescent="0.3">
      <c r="A1432" t="s">
        <v>2103</v>
      </c>
      <c r="B1432">
        <v>23778836</v>
      </c>
      <c r="C1432" t="s">
        <v>5635</v>
      </c>
      <c r="D1432" t="s">
        <v>2103</v>
      </c>
      <c r="E1432">
        <v>23778836</v>
      </c>
      <c r="F1432" t="s">
        <v>47</v>
      </c>
      <c r="H1432" s="79">
        <v>300002</v>
      </c>
      <c r="I1432">
        <v>120.83</v>
      </c>
      <c r="J1432">
        <v>0</v>
      </c>
      <c r="K1432" t="s">
        <v>61</v>
      </c>
      <c r="L1432" t="s">
        <v>47</v>
      </c>
      <c r="M1432" s="52" t="s">
        <v>47</v>
      </c>
    </row>
    <row r="1433" spans="1:13" x14ac:dyDescent="0.3">
      <c r="A1433" t="s">
        <v>2104</v>
      </c>
      <c r="B1433">
        <v>21000672</v>
      </c>
      <c r="C1433" t="s">
        <v>5636</v>
      </c>
      <c r="D1433" t="s">
        <v>2104</v>
      </c>
      <c r="E1433">
        <v>21000672</v>
      </c>
      <c r="F1433" t="s">
        <v>47</v>
      </c>
      <c r="G1433">
        <v>0</v>
      </c>
      <c r="H1433" s="79">
        <v>300003</v>
      </c>
      <c r="I1433">
        <v>112.5</v>
      </c>
      <c r="J1433">
        <v>0</v>
      </c>
      <c r="K1433" t="s">
        <v>48</v>
      </c>
      <c r="L1433" t="s">
        <v>47</v>
      </c>
      <c r="M1433" s="52" t="s">
        <v>59</v>
      </c>
    </row>
    <row r="1434" spans="1:13" x14ac:dyDescent="0.3">
      <c r="A1434" t="s">
        <v>2105</v>
      </c>
      <c r="B1434">
        <v>10992124</v>
      </c>
      <c r="C1434" t="s">
        <v>5637</v>
      </c>
      <c r="D1434" t="s">
        <v>2105</v>
      </c>
      <c r="E1434">
        <v>10992124</v>
      </c>
      <c r="F1434" t="s">
        <v>59</v>
      </c>
      <c r="G1434">
        <v>1</v>
      </c>
      <c r="H1434" s="79">
        <v>300002</v>
      </c>
      <c r="I1434">
        <v>120.83</v>
      </c>
      <c r="J1434">
        <v>0</v>
      </c>
      <c r="K1434" t="s">
        <v>61</v>
      </c>
      <c r="L1434" t="s">
        <v>59</v>
      </c>
      <c r="M1434" s="52" t="s">
        <v>59</v>
      </c>
    </row>
    <row r="1435" spans="1:13" x14ac:dyDescent="0.3">
      <c r="A1435" t="s">
        <v>3513</v>
      </c>
      <c r="B1435">
        <v>21010643</v>
      </c>
      <c r="C1435" t="s">
        <v>3631</v>
      </c>
      <c r="D1435" t="s">
        <v>3513</v>
      </c>
      <c r="E1435">
        <v>21010643</v>
      </c>
      <c r="F1435" t="s">
        <v>47</v>
      </c>
      <c r="G1435">
        <v>0</v>
      </c>
      <c r="H1435" s="79">
        <v>300002</v>
      </c>
      <c r="I1435">
        <v>120.83</v>
      </c>
      <c r="J1435">
        <v>0</v>
      </c>
      <c r="K1435" t="s">
        <v>61</v>
      </c>
      <c r="L1435" t="s">
        <v>47</v>
      </c>
      <c r="M1435" s="52" t="s">
        <v>59</v>
      </c>
    </row>
    <row r="1436" spans="1:13" x14ac:dyDescent="0.3">
      <c r="A1436" s="97" t="s">
        <v>2107</v>
      </c>
      <c r="B1436">
        <v>10849788</v>
      </c>
      <c r="C1436" s="97" t="s">
        <v>2106</v>
      </c>
      <c r="D1436" s="97" t="s">
        <v>2107</v>
      </c>
      <c r="E1436">
        <v>10849788</v>
      </c>
      <c r="F1436" t="s">
        <v>47</v>
      </c>
      <c r="G1436">
        <v>2</v>
      </c>
      <c r="I1436">
        <v>120.83</v>
      </c>
      <c r="J1436">
        <v>2</v>
      </c>
      <c r="K1436" t="s">
        <v>70</v>
      </c>
      <c r="L1436" t="s">
        <v>47</v>
      </c>
      <c r="M1436" s="52" t="s">
        <v>59</v>
      </c>
    </row>
    <row r="1437" spans="1:13" x14ac:dyDescent="0.3">
      <c r="A1437" t="s">
        <v>2109</v>
      </c>
      <c r="B1437">
        <v>23236849</v>
      </c>
      <c r="C1437" t="s">
        <v>5638</v>
      </c>
      <c r="D1437" t="s">
        <v>2109</v>
      </c>
      <c r="E1437">
        <v>23236849</v>
      </c>
      <c r="F1437" t="s">
        <v>47</v>
      </c>
      <c r="H1437" s="79">
        <v>300003</v>
      </c>
      <c r="I1437">
        <v>112.5</v>
      </c>
      <c r="J1437">
        <v>1</v>
      </c>
      <c r="K1437" t="s">
        <v>48</v>
      </c>
      <c r="L1437" t="s">
        <v>47</v>
      </c>
      <c r="M1437" s="52" t="s">
        <v>59</v>
      </c>
    </row>
    <row r="1438" spans="1:13" x14ac:dyDescent="0.3">
      <c r="A1438" t="s">
        <v>2111</v>
      </c>
      <c r="B1438">
        <v>21000843</v>
      </c>
      <c r="C1438" t="s">
        <v>2110</v>
      </c>
      <c r="D1438" t="s">
        <v>2111</v>
      </c>
      <c r="E1438">
        <v>21000843</v>
      </c>
      <c r="F1438" t="s">
        <v>47</v>
      </c>
      <c r="G1438">
        <v>0</v>
      </c>
      <c r="H1438" s="79">
        <v>300002</v>
      </c>
      <c r="I1438">
        <v>120.83</v>
      </c>
      <c r="J1438">
        <v>0</v>
      </c>
      <c r="K1438" t="s">
        <v>61</v>
      </c>
      <c r="L1438" t="s">
        <v>47</v>
      </c>
      <c r="M1438" s="52" t="s">
        <v>59</v>
      </c>
    </row>
    <row r="1439" spans="1:13" x14ac:dyDescent="0.3">
      <c r="A1439" t="s">
        <v>2113</v>
      </c>
      <c r="B1439">
        <v>10846145</v>
      </c>
      <c r="C1439" t="s">
        <v>2112</v>
      </c>
      <c r="D1439" t="s">
        <v>2113</v>
      </c>
      <c r="E1439">
        <v>10846145</v>
      </c>
      <c r="F1439" t="s">
        <v>47</v>
      </c>
      <c r="G1439">
        <v>1</v>
      </c>
      <c r="H1439" s="79">
        <v>300003</v>
      </c>
      <c r="I1439">
        <v>112.5</v>
      </c>
      <c r="J1439">
        <v>0</v>
      </c>
      <c r="K1439" t="s">
        <v>48</v>
      </c>
      <c r="L1439" t="s">
        <v>47</v>
      </c>
      <c r="M1439" s="52" t="s">
        <v>59</v>
      </c>
    </row>
    <row r="1440" spans="1:13" x14ac:dyDescent="0.3">
      <c r="A1440" t="s">
        <v>2115</v>
      </c>
      <c r="B1440">
        <v>13040767</v>
      </c>
      <c r="C1440" t="s">
        <v>2114</v>
      </c>
      <c r="D1440" t="s">
        <v>2115</v>
      </c>
      <c r="E1440">
        <v>13040767</v>
      </c>
      <c r="F1440" t="s">
        <v>47</v>
      </c>
      <c r="G1440">
        <v>0</v>
      </c>
      <c r="H1440" s="79">
        <v>300003</v>
      </c>
      <c r="I1440">
        <v>112.5</v>
      </c>
      <c r="J1440">
        <v>0</v>
      </c>
      <c r="K1440" t="s">
        <v>48</v>
      </c>
      <c r="L1440" t="s">
        <v>47</v>
      </c>
      <c r="M1440" s="52" t="s">
        <v>47</v>
      </c>
    </row>
    <row r="1441" spans="1:13" x14ac:dyDescent="0.3">
      <c r="A1441" t="s">
        <v>2118</v>
      </c>
      <c r="B1441">
        <v>23048185</v>
      </c>
      <c r="C1441" t="s">
        <v>5639</v>
      </c>
      <c r="D1441" t="s">
        <v>2118</v>
      </c>
      <c r="E1441">
        <v>23048185</v>
      </c>
      <c r="F1441" t="s">
        <v>47</v>
      </c>
      <c r="G1441">
        <v>2</v>
      </c>
      <c r="H1441" s="79">
        <v>300003</v>
      </c>
      <c r="I1441">
        <v>112.5</v>
      </c>
      <c r="J1441">
        <v>0</v>
      </c>
      <c r="K1441" t="s">
        <v>48</v>
      </c>
      <c r="L1441" t="s">
        <v>47</v>
      </c>
      <c r="M1441" s="52" t="s">
        <v>59</v>
      </c>
    </row>
    <row r="1442" spans="1:13" x14ac:dyDescent="0.3">
      <c r="A1442" t="s">
        <v>2119</v>
      </c>
      <c r="B1442">
        <v>21006403</v>
      </c>
      <c r="C1442" t="s">
        <v>5640</v>
      </c>
      <c r="D1442" t="s">
        <v>2119</v>
      </c>
      <c r="E1442">
        <v>21006403</v>
      </c>
      <c r="F1442" t="s">
        <v>47</v>
      </c>
      <c r="G1442">
        <v>0</v>
      </c>
      <c r="H1442" s="79">
        <v>300003</v>
      </c>
      <c r="I1442">
        <v>112.5</v>
      </c>
      <c r="J1442">
        <v>0</v>
      </c>
      <c r="K1442" t="s">
        <v>48</v>
      </c>
      <c r="L1442" t="s">
        <v>47</v>
      </c>
      <c r="M1442" s="52" t="s">
        <v>47</v>
      </c>
    </row>
    <row r="1443" spans="1:13" x14ac:dyDescent="0.3">
      <c r="A1443" t="s">
        <v>2121</v>
      </c>
      <c r="B1443">
        <v>10853437</v>
      </c>
      <c r="C1443" t="s">
        <v>2120</v>
      </c>
      <c r="D1443" t="s">
        <v>2121</v>
      </c>
      <c r="E1443">
        <v>10853437</v>
      </c>
      <c r="F1443" t="s">
        <v>59</v>
      </c>
      <c r="G1443">
        <v>0</v>
      </c>
      <c r="H1443" s="79">
        <v>300003</v>
      </c>
      <c r="I1443">
        <v>112.5</v>
      </c>
      <c r="J1443">
        <v>1</v>
      </c>
      <c r="K1443" t="s">
        <v>48</v>
      </c>
      <c r="L1443" t="s">
        <v>59</v>
      </c>
      <c r="M1443" s="52" t="s">
        <v>59</v>
      </c>
    </row>
    <row r="1444" spans="1:13" x14ac:dyDescent="0.3">
      <c r="A1444" t="s">
        <v>2123</v>
      </c>
      <c r="B1444">
        <v>23355419</v>
      </c>
      <c r="C1444" t="s">
        <v>2122</v>
      </c>
      <c r="D1444" t="s">
        <v>2123</v>
      </c>
      <c r="E1444">
        <v>23355419</v>
      </c>
      <c r="F1444" t="s">
        <v>47</v>
      </c>
      <c r="G1444">
        <v>0</v>
      </c>
      <c r="H1444" s="79">
        <v>300003</v>
      </c>
      <c r="I1444">
        <v>112.5</v>
      </c>
      <c r="J1444">
        <v>0</v>
      </c>
      <c r="K1444" t="s">
        <v>48</v>
      </c>
      <c r="L1444" t="s">
        <v>47</v>
      </c>
      <c r="M1444" s="52" t="s">
        <v>59</v>
      </c>
    </row>
    <row r="1445" spans="1:13" x14ac:dyDescent="0.3">
      <c r="A1445" t="s">
        <v>3514</v>
      </c>
      <c r="B1445">
        <v>21010277</v>
      </c>
      <c r="C1445" t="s">
        <v>3762</v>
      </c>
      <c r="D1445" t="s">
        <v>3514</v>
      </c>
      <c r="E1445">
        <v>21010277</v>
      </c>
      <c r="F1445" t="s">
        <v>47</v>
      </c>
      <c r="G1445">
        <v>0</v>
      </c>
      <c r="H1445" s="79">
        <v>300003</v>
      </c>
      <c r="I1445">
        <v>112.5</v>
      </c>
      <c r="J1445">
        <v>0</v>
      </c>
      <c r="K1445" t="s">
        <v>48</v>
      </c>
      <c r="L1445" t="s">
        <v>47</v>
      </c>
      <c r="M1445" s="52" t="s">
        <v>59</v>
      </c>
    </row>
    <row r="1446" spans="1:13" x14ac:dyDescent="0.3">
      <c r="A1446" t="s">
        <v>2126</v>
      </c>
      <c r="B1446">
        <v>10860277</v>
      </c>
      <c r="C1446" t="s">
        <v>2125</v>
      </c>
      <c r="D1446" t="s">
        <v>2126</v>
      </c>
      <c r="E1446">
        <v>10860277</v>
      </c>
      <c r="F1446" t="s">
        <v>47</v>
      </c>
      <c r="G1446">
        <v>3</v>
      </c>
      <c r="I1446">
        <v>137.5</v>
      </c>
      <c r="J1446">
        <v>1</v>
      </c>
      <c r="K1446" t="s">
        <v>77</v>
      </c>
      <c r="L1446" t="s">
        <v>47</v>
      </c>
      <c r="M1446" s="52" t="s">
        <v>59</v>
      </c>
    </row>
    <row r="1447" spans="1:13" x14ac:dyDescent="0.3">
      <c r="A1447" t="s">
        <v>2127</v>
      </c>
      <c r="B1447">
        <v>23533324</v>
      </c>
      <c r="C1447" t="s">
        <v>5641</v>
      </c>
      <c r="D1447" t="s">
        <v>2127</v>
      </c>
      <c r="E1447">
        <v>23533324</v>
      </c>
      <c r="F1447" t="s">
        <v>47</v>
      </c>
      <c r="G1447">
        <v>0</v>
      </c>
      <c r="H1447" s="79">
        <v>300003</v>
      </c>
      <c r="I1447">
        <v>112.5</v>
      </c>
      <c r="J1447">
        <v>0</v>
      </c>
      <c r="K1447" t="s">
        <v>48</v>
      </c>
      <c r="L1447" t="s">
        <v>47</v>
      </c>
      <c r="M1447" s="52" t="s">
        <v>59</v>
      </c>
    </row>
    <row r="1448" spans="1:13" x14ac:dyDescent="0.3">
      <c r="A1448" t="s">
        <v>2129</v>
      </c>
      <c r="B1448">
        <v>10841694</v>
      </c>
      <c r="C1448" t="s">
        <v>5642</v>
      </c>
      <c r="D1448" t="s">
        <v>2129</v>
      </c>
      <c r="E1448">
        <v>10841694</v>
      </c>
      <c r="F1448" t="s">
        <v>47</v>
      </c>
      <c r="G1448">
        <v>0</v>
      </c>
      <c r="H1448" s="79">
        <v>300002</v>
      </c>
      <c r="I1448">
        <v>120.83</v>
      </c>
      <c r="J1448">
        <v>0</v>
      </c>
      <c r="K1448" t="s">
        <v>61</v>
      </c>
      <c r="L1448" t="s">
        <v>47</v>
      </c>
      <c r="M1448" s="52" t="s">
        <v>59</v>
      </c>
    </row>
    <row r="1449" spans="1:13" x14ac:dyDescent="0.3">
      <c r="A1449" t="s">
        <v>2131</v>
      </c>
      <c r="B1449">
        <v>23489949</v>
      </c>
      <c r="C1449" t="s">
        <v>5643</v>
      </c>
      <c r="D1449" t="s">
        <v>2131</v>
      </c>
      <c r="E1449">
        <v>23489949</v>
      </c>
      <c r="F1449" t="s">
        <v>47</v>
      </c>
      <c r="G1449">
        <v>1</v>
      </c>
      <c r="H1449" s="79">
        <v>300003</v>
      </c>
      <c r="I1449">
        <v>112.5</v>
      </c>
      <c r="J1449">
        <v>1</v>
      </c>
      <c r="K1449" t="s">
        <v>48</v>
      </c>
      <c r="L1449" t="s">
        <v>47</v>
      </c>
      <c r="M1449" s="52" t="s">
        <v>59</v>
      </c>
    </row>
    <row r="1450" spans="1:13" x14ac:dyDescent="0.3">
      <c r="A1450" t="s">
        <v>2132</v>
      </c>
      <c r="B1450">
        <v>10854152</v>
      </c>
      <c r="C1450" t="s">
        <v>5644</v>
      </c>
      <c r="D1450" t="s">
        <v>2132</v>
      </c>
      <c r="E1450">
        <v>10854152</v>
      </c>
      <c r="F1450" t="s">
        <v>47</v>
      </c>
      <c r="G1450">
        <v>0</v>
      </c>
      <c r="H1450" s="79">
        <v>300003</v>
      </c>
      <c r="I1450">
        <v>112.5</v>
      </c>
      <c r="J1450">
        <v>0</v>
      </c>
      <c r="K1450" t="s">
        <v>48</v>
      </c>
      <c r="L1450" t="s">
        <v>47</v>
      </c>
      <c r="M1450" s="52" t="s">
        <v>47</v>
      </c>
    </row>
    <row r="1451" spans="1:13" x14ac:dyDescent="0.3">
      <c r="A1451" t="s">
        <v>2134</v>
      </c>
      <c r="B1451">
        <v>21002526</v>
      </c>
      <c r="C1451" t="s">
        <v>2133</v>
      </c>
      <c r="D1451" t="s">
        <v>2134</v>
      </c>
      <c r="E1451">
        <v>21002526</v>
      </c>
      <c r="F1451" t="s">
        <v>47</v>
      </c>
      <c r="H1451" s="79">
        <v>300002</v>
      </c>
      <c r="I1451">
        <v>120.83</v>
      </c>
      <c r="J1451">
        <v>0</v>
      </c>
      <c r="K1451" t="s">
        <v>61</v>
      </c>
      <c r="L1451" t="s">
        <v>47</v>
      </c>
      <c r="M1451" s="52" t="s">
        <v>47</v>
      </c>
    </row>
    <row r="1452" spans="1:13" x14ac:dyDescent="0.3">
      <c r="A1452" t="s">
        <v>2136</v>
      </c>
      <c r="B1452">
        <v>10848975</v>
      </c>
      <c r="C1452" t="s">
        <v>5645</v>
      </c>
      <c r="D1452" t="s">
        <v>2136</v>
      </c>
      <c r="E1452">
        <v>10848975</v>
      </c>
      <c r="F1452" t="s">
        <v>59</v>
      </c>
      <c r="G1452">
        <v>1</v>
      </c>
      <c r="H1452" s="79">
        <v>300002</v>
      </c>
      <c r="I1452">
        <v>120.83</v>
      </c>
      <c r="J1452">
        <v>1</v>
      </c>
      <c r="K1452" t="s">
        <v>61</v>
      </c>
      <c r="L1452" t="s">
        <v>59</v>
      </c>
      <c r="M1452" s="52" t="s">
        <v>59</v>
      </c>
    </row>
    <row r="1453" spans="1:13" x14ac:dyDescent="0.3">
      <c r="A1453" t="s">
        <v>2137</v>
      </c>
      <c r="B1453">
        <v>23761792</v>
      </c>
      <c r="C1453" t="s">
        <v>5646</v>
      </c>
      <c r="D1453" t="s">
        <v>2137</v>
      </c>
      <c r="E1453">
        <v>23761792</v>
      </c>
      <c r="F1453" t="s">
        <v>59</v>
      </c>
      <c r="G1453">
        <v>0</v>
      </c>
      <c r="H1453" s="79">
        <v>300003</v>
      </c>
      <c r="I1453">
        <v>112.5</v>
      </c>
      <c r="J1453">
        <v>0</v>
      </c>
      <c r="K1453" t="s">
        <v>48</v>
      </c>
      <c r="L1453" t="s">
        <v>59</v>
      </c>
      <c r="M1453" s="52" t="s">
        <v>59</v>
      </c>
    </row>
    <row r="1454" spans="1:13" x14ac:dyDescent="0.3">
      <c r="A1454" s="97" t="s">
        <v>2139</v>
      </c>
      <c r="B1454">
        <v>21001409</v>
      </c>
      <c r="C1454" s="97" t="s">
        <v>2138</v>
      </c>
      <c r="D1454" s="97" t="s">
        <v>2139</v>
      </c>
      <c r="E1454">
        <v>21001409</v>
      </c>
      <c r="F1454" t="s">
        <v>47</v>
      </c>
      <c r="G1454">
        <v>1</v>
      </c>
      <c r="H1454" s="79">
        <v>300002</v>
      </c>
      <c r="I1454">
        <v>120.83</v>
      </c>
      <c r="J1454">
        <v>1</v>
      </c>
      <c r="K1454" t="s">
        <v>61</v>
      </c>
      <c r="L1454" t="s">
        <v>47</v>
      </c>
      <c r="M1454" s="52" t="s">
        <v>47</v>
      </c>
    </row>
    <row r="1455" spans="1:13" x14ac:dyDescent="0.3">
      <c r="A1455" t="s">
        <v>2140</v>
      </c>
      <c r="B1455">
        <v>15347200</v>
      </c>
      <c r="C1455" t="s">
        <v>3763</v>
      </c>
      <c r="D1455" t="s">
        <v>2140</v>
      </c>
      <c r="E1455">
        <v>15347200</v>
      </c>
      <c r="F1455" t="s">
        <v>47</v>
      </c>
      <c r="G1455">
        <v>0</v>
      </c>
      <c r="H1455" s="79">
        <v>300003</v>
      </c>
      <c r="I1455">
        <v>112.5</v>
      </c>
      <c r="J1455">
        <v>0</v>
      </c>
      <c r="K1455" t="s">
        <v>48</v>
      </c>
      <c r="L1455" t="s">
        <v>47</v>
      </c>
      <c r="M1455" s="52" t="s">
        <v>59</v>
      </c>
    </row>
    <row r="1456" spans="1:13" x14ac:dyDescent="0.3">
      <c r="A1456" t="s">
        <v>2141</v>
      </c>
      <c r="B1456">
        <v>23479234</v>
      </c>
      <c r="C1456" t="s">
        <v>5647</v>
      </c>
      <c r="D1456" t="s">
        <v>2141</v>
      </c>
      <c r="E1456">
        <v>23479234</v>
      </c>
      <c r="F1456" t="s">
        <v>59</v>
      </c>
      <c r="G1456">
        <v>6</v>
      </c>
      <c r="H1456" s="79">
        <v>300003</v>
      </c>
      <c r="I1456">
        <v>112.5</v>
      </c>
      <c r="J1456">
        <v>0</v>
      </c>
      <c r="K1456" t="s">
        <v>48</v>
      </c>
      <c r="L1456" t="s">
        <v>59</v>
      </c>
      <c r="M1456" s="52" t="s">
        <v>59</v>
      </c>
    </row>
    <row r="1457" spans="1:13" x14ac:dyDescent="0.3">
      <c r="A1457" t="s">
        <v>2142</v>
      </c>
      <c r="B1457">
        <v>24015889</v>
      </c>
      <c r="C1457" t="s">
        <v>5648</v>
      </c>
      <c r="D1457" t="s">
        <v>2142</v>
      </c>
      <c r="E1457">
        <v>24015889</v>
      </c>
      <c r="F1457" t="s">
        <v>47</v>
      </c>
      <c r="G1457">
        <v>0</v>
      </c>
      <c r="H1457" s="79">
        <v>300002</v>
      </c>
      <c r="I1457">
        <v>120.83</v>
      </c>
      <c r="J1457">
        <v>0</v>
      </c>
      <c r="K1457" t="s">
        <v>61</v>
      </c>
      <c r="L1457" t="s">
        <v>47</v>
      </c>
      <c r="M1457" s="52" t="s">
        <v>59</v>
      </c>
    </row>
    <row r="1458" spans="1:13" x14ac:dyDescent="0.3">
      <c r="A1458" t="s">
        <v>2144</v>
      </c>
      <c r="B1458">
        <v>15290928</v>
      </c>
      <c r="C1458" t="s">
        <v>2143</v>
      </c>
      <c r="D1458" t="s">
        <v>2144</v>
      </c>
      <c r="E1458">
        <v>15290928</v>
      </c>
      <c r="F1458" t="s">
        <v>47</v>
      </c>
      <c r="G1458">
        <v>0</v>
      </c>
      <c r="I1458">
        <v>112.5</v>
      </c>
      <c r="J1458">
        <v>0</v>
      </c>
      <c r="K1458" t="s">
        <v>4883</v>
      </c>
      <c r="L1458" t="s">
        <v>47</v>
      </c>
      <c r="M1458" s="52" t="s">
        <v>59</v>
      </c>
    </row>
    <row r="1459" spans="1:13" x14ac:dyDescent="0.3">
      <c r="A1459" t="s">
        <v>2145</v>
      </c>
      <c r="B1459">
        <v>23134697</v>
      </c>
      <c r="C1459" t="s">
        <v>5649</v>
      </c>
      <c r="D1459" t="s">
        <v>2145</v>
      </c>
      <c r="E1459">
        <v>23134697</v>
      </c>
      <c r="F1459" t="s">
        <v>47</v>
      </c>
      <c r="G1459">
        <v>0</v>
      </c>
      <c r="H1459" s="79">
        <v>300003</v>
      </c>
      <c r="I1459">
        <v>112.5</v>
      </c>
      <c r="J1459">
        <v>0</v>
      </c>
      <c r="K1459" t="s">
        <v>48</v>
      </c>
      <c r="L1459" t="s">
        <v>47</v>
      </c>
      <c r="M1459" s="52" t="s">
        <v>47</v>
      </c>
    </row>
    <row r="1460" spans="1:13" x14ac:dyDescent="0.3">
      <c r="A1460" t="s">
        <v>2147</v>
      </c>
      <c r="B1460">
        <v>10858650</v>
      </c>
      <c r="C1460" t="s">
        <v>5650</v>
      </c>
      <c r="D1460" t="s">
        <v>2147</v>
      </c>
      <c r="E1460">
        <v>10858650</v>
      </c>
      <c r="F1460" t="s">
        <v>47</v>
      </c>
      <c r="G1460">
        <v>1</v>
      </c>
      <c r="H1460" s="79">
        <v>300003</v>
      </c>
      <c r="I1460">
        <v>112.5</v>
      </c>
      <c r="J1460">
        <v>1</v>
      </c>
      <c r="K1460" t="s">
        <v>48</v>
      </c>
      <c r="L1460" t="s">
        <v>47</v>
      </c>
      <c r="M1460" s="52" t="s">
        <v>59</v>
      </c>
    </row>
    <row r="1461" spans="1:13" x14ac:dyDescent="0.3">
      <c r="A1461" t="s">
        <v>4200</v>
      </c>
      <c r="B1461">
        <v>23227444</v>
      </c>
      <c r="C1461" t="s">
        <v>3764</v>
      </c>
      <c r="D1461" t="s">
        <v>4200</v>
      </c>
      <c r="E1461">
        <v>23227444</v>
      </c>
      <c r="F1461" t="s">
        <v>47</v>
      </c>
      <c r="G1461">
        <v>1</v>
      </c>
      <c r="H1461" s="79">
        <v>300003</v>
      </c>
      <c r="I1461">
        <v>112.5</v>
      </c>
      <c r="J1461">
        <v>1</v>
      </c>
      <c r="K1461" t="s">
        <v>48</v>
      </c>
      <c r="L1461" t="s">
        <v>47</v>
      </c>
      <c r="M1461" s="52" t="s">
        <v>47</v>
      </c>
    </row>
    <row r="1462" spans="1:13" x14ac:dyDescent="0.3">
      <c r="A1462" t="s">
        <v>2149</v>
      </c>
      <c r="B1462">
        <v>11016647</v>
      </c>
      <c r="C1462" t="s">
        <v>2148</v>
      </c>
      <c r="D1462" t="s">
        <v>2149</v>
      </c>
      <c r="E1462">
        <v>11016647</v>
      </c>
      <c r="F1462" t="s">
        <v>47</v>
      </c>
      <c r="G1462">
        <v>1</v>
      </c>
      <c r="H1462" s="79">
        <v>300003</v>
      </c>
      <c r="I1462">
        <v>112.5</v>
      </c>
      <c r="J1462">
        <v>0</v>
      </c>
      <c r="K1462" t="s">
        <v>48</v>
      </c>
      <c r="L1462" t="s">
        <v>47</v>
      </c>
      <c r="M1462" s="52" t="s">
        <v>59</v>
      </c>
    </row>
    <row r="1463" spans="1:13" x14ac:dyDescent="0.3">
      <c r="A1463" t="s">
        <v>2151</v>
      </c>
      <c r="B1463">
        <v>23174083</v>
      </c>
      <c r="C1463" t="s">
        <v>2150</v>
      </c>
      <c r="D1463" t="s">
        <v>2151</v>
      </c>
      <c r="E1463">
        <v>23174083</v>
      </c>
      <c r="F1463" t="s">
        <v>47</v>
      </c>
      <c r="H1463" s="79">
        <v>300003</v>
      </c>
      <c r="I1463">
        <v>112.5</v>
      </c>
      <c r="J1463">
        <v>0</v>
      </c>
      <c r="K1463" t="s">
        <v>48</v>
      </c>
      <c r="L1463" t="s">
        <v>47</v>
      </c>
      <c r="M1463" s="52" t="s">
        <v>47</v>
      </c>
    </row>
    <row r="1464" spans="1:13" x14ac:dyDescent="0.3">
      <c r="A1464" t="s">
        <v>2153</v>
      </c>
      <c r="B1464">
        <v>15271284</v>
      </c>
      <c r="C1464" t="s">
        <v>5651</v>
      </c>
      <c r="D1464" t="s">
        <v>2153</v>
      </c>
      <c r="E1464">
        <v>15271284</v>
      </c>
      <c r="F1464" t="s">
        <v>47</v>
      </c>
      <c r="G1464">
        <v>4</v>
      </c>
      <c r="I1464">
        <v>120.83</v>
      </c>
      <c r="J1464">
        <v>0</v>
      </c>
      <c r="K1464" t="s">
        <v>70</v>
      </c>
      <c r="L1464" t="s">
        <v>47</v>
      </c>
      <c r="M1464" s="52" t="s">
        <v>47</v>
      </c>
    </row>
    <row r="1465" spans="1:13" x14ac:dyDescent="0.3">
      <c r="A1465" t="s">
        <v>2156</v>
      </c>
      <c r="B1465">
        <v>10848227</v>
      </c>
      <c r="C1465" t="s">
        <v>5652</v>
      </c>
      <c r="D1465" t="s">
        <v>2156</v>
      </c>
      <c r="E1465">
        <v>10848227</v>
      </c>
      <c r="F1465" t="s">
        <v>47</v>
      </c>
      <c r="G1465">
        <v>3</v>
      </c>
      <c r="H1465" s="79">
        <v>300003</v>
      </c>
      <c r="I1465">
        <v>112.5</v>
      </c>
      <c r="J1465">
        <v>1</v>
      </c>
      <c r="K1465" t="s">
        <v>48</v>
      </c>
      <c r="L1465" t="s">
        <v>47</v>
      </c>
      <c r="M1465" s="52" t="s">
        <v>59</v>
      </c>
    </row>
    <row r="1466" spans="1:13" x14ac:dyDescent="0.3">
      <c r="A1466" t="s">
        <v>3515</v>
      </c>
      <c r="B1466">
        <v>14205643</v>
      </c>
      <c r="C1466" t="s">
        <v>3632</v>
      </c>
      <c r="D1466" t="s">
        <v>3515</v>
      </c>
      <c r="E1466">
        <v>14205643</v>
      </c>
      <c r="F1466" t="s">
        <v>47</v>
      </c>
      <c r="G1466">
        <v>9</v>
      </c>
      <c r="H1466" s="79">
        <v>300003</v>
      </c>
      <c r="I1466">
        <v>112.5</v>
      </c>
      <c r="J1466">
        <v>0</v>
      </c>
      <c r="K1466" t="s">
        <v>48</v>
      </c>
      <c r="L1466" t="s">
        <v>47</v>
      </c>
      <c r="M1466" s="52" t="s">
        <v>59</v>
      </c>
    </row>
    <row r="1467" spans="1:13" x14ac:dyDescent="0.3">
      <c r="A1467" t="s">
        <v>2157</v>
      </c>
      <c r="B1467">
        <v>21005656</v>
      </c>
      <c r="C1467" t="s">
        <v>5653</v>
      </c>
      <c r="D1467" t="s">
        <v>2157</v>
      </c>
      <c r="E1467">
        <v>21005656</v>
      </c>
      <c r="F1467" t="s">
        <v>47</v>
      </c>
      <c r="G1467">
        <v>0</v>
      </c>
      <c r="H1467" s="79">
        <v>300003</v>
      </c>
      <c r="I1467">
        <v>112.5</v>
      </c>
      <c r="J1467">
        <v>0</v>
      </c>
      <c r="K1467" t="s">
        <v>48</v>
      </c>
      <c r="L1467" t="s">
        <v>47</v>
      </c>
      <c r="M1467" s="52" t="s">
        <v>59</v>
      </c>
    </row>
    <row r="1468" spans="1:13" x14ac:dyDescent="0.3">
      <c r="A1468" t="s">
        <v>2159</v>
      </c>
      <c r="B1468">
        <v>21000868</v>
      </c>
      <c r="C1468" t="s">
        <v>2158</v>
      </c>
      <c r="D1468" t="s">
        <v>2159</v>
      </c>
      <c r="E1468">
        <v>21000868</v>
      </c>
      <c r="F1468" t="s">
        <v>47</v>
      </c>
      <c r="H1468" s="79">
        <v>300002</v>
      </c>
      <c r="I1468">
        <v>120.83</v>
      </c>
      <c r="J1468">
        <v>0</v>
      </c>
      <c r="K1468" t="s">
        <v>61</v>
      </c>
      <c r="L1468" t="s">
        <v>47</v>
      </c>
      <c r="M1468" s="52" t="s">
        <v>47</v>
      </c>
    </row>
    <row r="1469" spans="1:13" x14ac:dyDescent="0.3">
      <c r="A1469" t="s">
        <v>2160</v>
      </c>
      <c r="B1469">
        <v>21001862</v>
      </c>
      <c r="C1469" t="s">
        <v>3350</v>
      </c>
      <c r="D1469" t="s">
        <v>2160</v>
      </c>
      <c r="E1469">
        <v>21001862</v>
      </c>
      <c r="F1469" t="s">
        <v>47</v>
      </c>
      <c r="G1469">
        <v>0</v>
      </c>
      <c r="H1469" s="79">
        <v>300002</v>
      </c>
      <c r="I1469">
        <v>120.83</v>
      </c>
      <c r="J1469">
        <v>0</v>
      </c>
      <c r="K1469" t="s">
        <v>61</v>
      </c>
      <c r="L1469" t="s">
        <v>47</v>
      </c>
      <c r="M1469" s="52" t="s">
        <v>59</v>
      </c>
    </row>
    <row r="1470" spans="1:13" x14ac:dyDescent="0.3">
      <c r="A1470" t="s">
        <v>3516</v>
      </c>
      <c r="B1470">
        <v>24231213</v>
      </c>
      <c r="C1470" t="s">
        <v>3633</v>
      </c>
      <c r="D1470" t="s">
        <v>3516</v>
      </c>
      <c r="E1470">
        <v>24231213</v>
      </c>
      <c r="F1470" t="s">
        <v>47</v>
      </c>
      <c r="G1470">
        <v>0</v>
      </c>
      <c r="H1470" s="79">
        <v>300003</v>
      </c>
      <c r="I1470">
        <v>112.5</v>
      </c>
      <c r="J1470">
        <v>2</v>
      </c>
      <c r="K1470" t="s">
        <v>48</v>
      </c>
      <c r="L1470" t="s">
        <v>47</v>
      </c>
      <c r="M1470" s="52" t="s">
        <v>59</v>
      </c>
    </row>
    <row r="1471" spans="1:13" x14ac:dyDescent="0.3">
      <c r="A1471" t="s">
        <v>2162</v>
      </c>
      <c r="B1471">
        <v>10844522</v>
      </c>
      <c r="C1471" t="s">
        <v>2161</v>
      </c>
      <c r="D1471" t="s">
        <v>2162</v>
      </c>
      <c r="E1471">
        <v>10844522</v>
      </c>
      <c r="F1471" t="s">
        <v>59</v>
      </c>
      <c r="G1471">
        <v>1</v>
      </c>
      <c r="H1471" s="79">
        <v>300003</v>
      </c>
      <c r="I1471">
        <v>112.5</v>
      </c>
      <c r="J1471">
        <v>0</v>
      </c>
      <c r="K1471" t="s">
        <v>48</v>
      </c>
      <c r="L1471" t="s">
        <v>59</v>
      </c>
      <c r="M1471" s="52" t="s">
        <v>59</v>
      </c>
    </row>
    <row r="1472" spans="1:13" x14ac:dyDescent="0.3">
      <c r="A1472" t="s">
        <v>2164</v>
      </c>
      <c r="B1472">
        <v>10859193</v>
      </c>
      <c r="C1472" t="s">
        <v>2163</v>
      </c>
      <c r="D1472" t="s">
        <v>2164</v>
      </c>
      <c r="E1472">
        <v>10859193</v>
      </c>
      <c r="F1472" t="s">
        <v>47</v>
      </c>
      <c r="G1472">
        <v>1</v>
      </c>
      <c r="I1472">
        <v>129.16999999999999</v>
      </c>
      <c r="J1472">
        <v>0</v>
      </c>
      <c r="K1472" t="s">
        <v>86</v>
      </c>
      <c r="L1472" t="s">
        <v>47</v>
      </c>
      <c r="M1472" s="52" t="s">
        <v>59</v>
      </c>
    </row>
    <row r="1473" spans="1:13" x14ac:dyDescent="0.3">
      <c r="A1473" t="s">
        <v>2165</v>
      </c>
      <c r="B1473">
        <v>21002320</v>
      </c>
      <c r="C1473" t="s">
        <v>5654</v>
      </c>
      <c r="D1473" t="s">
        <v>2165</v>
      </c>
      <c r="E1473">
        <v>21002320</v>
      </c>
      <c r="F1473" t="s">
        <v>47</v>
      </c>
      <c r="G1473">
        <v>0</v>
      </c>
      <c r="H1473" s="79">
        <v>300003</v>
      </c>
      <c r="I1473">
        <v>112.5</v>
      </c>
      <c r="J1473">
        <v>0</v>
      </c>
      <c r="K1473" t="s">
        <v>48</v>
      </c>
      <c r="L1473" t="s">
        <v>47</v>
      </c>
      <c r="M1473" s="52" t="s">
        <v>47</v>
      </c>
    </row>
    <row r="1474" spans="1:13" x14ac:dyDescent="0.3">
      <c r="A1474" t="s">
        <v>2167</v>
      </c>
      <c r="B1474">
        <v>23447847</v>
      </c>
      <c r="C1474" t="s">
        <v>2166</v>
      </c>
      <c r="D1474" t="s">
        <v>2167</v>
      </c>
      <c r="E1474">
        <v>23447847</v>
      </c>
      <c r="F1474" t="s">
        <v>47</v>
      </c>
      <c r="G1474">
        <v>0</v>
      </c>
      <c r="H1474" s="79">
        <v>300003</v>
      </c>
      <c r="I1474">
        <v>112.5</v>
      </c>
      <c r="J1474">
        <v>0</v>
      </c>
      <c r="K1474" t="s">
        <v>48</v>
      </c>
      <c r="L1474" t="s">
        <v>47</v>
      </c>
      <c r="M1474" s="52" t="s">
        <v>59</v>
      </c>
    </row>
    <row r="1475" spans="1:13" x14ac:dyDescent="0.3">
      <c r="A1475" t="s">
        <v>2168</v>
      </c>
      <c r="B1475">
        <v>23518674</v>
      </c>
      <c r="C1475" t="s">
        <v>5655</v>
      </c>
      <c r="D1475" t="s">
        <v>2168</v>
      </c>
      <c r="E1475">
        <v>23518674</v>
      </c>
      <c r="F1475" t="s">
        <v>47</v>
      </c>
      <c r="H1475" s="79">
        <v>300002</v>
      </c>
      <c r="I1475">
        <v>120.83</v>
      </c>
      <c r="J1475">
        <v>0</v>
      </c>
      <c r="K1475" t="s">
        <v>61</v>
      </c>
      <c r="L1475" t="s">
        <v>47</v>
      </c>
      <c r="M1475" s="52" t="s">
        <v>47</v>
      </c>
    </row>
    <row r="1476" spans="1:13" x14ac:dyDescent="0.3">
      <c r="A1476" t="s">
        <v>2169</v>
      </c>
      <c r="B1476">
        <v>23042315</v>
      </c>
      <c r="C1476" t="s">
        <v>5656</v>
      </c>
      <c r="D1476" t="s">
        <v>2169</v>
      </c>
      <c r="E1476">
        <v>23042315</v>
      </c>
      <c r="F1476" t="s">
        <v>47</v>
      </c>
      <c r="G1476">
        <v>2</v>
      </c>
      <c r="H1476" s="79">
        <v>300003</v>
      </c>
      <c r="I1476">
        <v>112.5</v>
      </c>
      <c r="J1476">
        <v>0</v>
      </c>
      <c r="K1476" t="s">
        <v>48</v>
      </c>
      <c r="L1476" t="s">
        <v>47</v>
      </c>
      <c r="M1476" s="52" t="s">
        <v>59</v>
      </c>
    </row>
    <row r="1477" spans="1:13" x14ac:dyDescent="0.3">
      <c r="A1477" t="s">
        <v>2171</v>
      </c>
      <c r="B1477">
        <v>10851912</v>
      </c>
      <c r="C1477" t="s">
        <v>2170</v>
      </c>
      <c r="D1477" t="s">
        <v>2171</v>
      </c>
      <c r="E1477">
        <v>10851912</v>
      </c>
      <c r="F1477" t="s">
        <v>47</v>
      </c>
      <c r="G1477">
        <v>6</v>
      </c>
      <c r="H1477" s="79">
        <v>300002</v>
      </c>
      <c r="I1477">
        <v>120.83</v>
      </c>
      <c r="J1477">
        <v>1</v>
      </c>
      <c r="K1477" t="s">
        <v>61</v>
      </c>
      <c r="L1477" t="s">
        <v>47</v>
      </c>
      <c r="M1477" s="52" t="s">
        <v>59</v>
      </c>
    </row>
    <row r="1478" spans="1:13" x14ac:dyDescent="0.3">
      <c r="A1478" t="s">
        <v>2172</v>
      </c>
      <c r="B1478">
        <v>14227580</v>
      </c>
      <c r="C1478" t="s">
        <v>5657</v>
      </c>
      <c r="D1478" t="s">
        <v>2172</v>
      </c>
      <c r="E1478">
        <v>14227580</v>
      </c>
      <c r="F1478" t="s">
        <v>47</v>
      </c>
      <c r="G1478">
        <v>0</v>
      </c>
      <c r="H1478" s="79">
        <v>300003</v>
      </c>
      <c r="I1478">
        <v>112.5</v>
      </c>
      <c r="J1478">
        <v>1</v>
      </c>
      <c r="K1478" t="s">
        <v>48</v>
      </c>
      <c r="L1478" t="s">
        <v>47</v>
      </c>
      <c r="M1478" s="52" t="s">
        <v>59</v>
      </c>
    </row>
    <row r="1479" spans="1:13" x14ac:dyDescent="0.3">
      <c r="A1479" t="s">
        <v>2174</v>
      </c>
      <c r="B1479">
        <v>23830682</v>
      </c>
      <c r="C1479" t="s">
        <v>5658</v>
      </c>
      <c r="D1479" t="s">
        <v>2174</v>
      </c>
      <c r="E1479">
        <v>23830682</v>
      </c>
      <c r="F1479" t="s">
        <v>47</v>
      </c>
      <c r="G1479">
        <v>0</v>
      </c>
      <c r="H1479" s="79">
        <v>300003</v>
      </c>
      <c r="I1479">
        <v>112.5</v>
      </c>
      <c r="J1479">
        <v>0</v>
      </c>
      <c r="K1479" t="s">
        <v>48</v>
      </c>
      <c r="L1479" t="s">
        <v>47</v>
      </c>
      <c r="M1479" s="52" t="s">
        <v>47</v>
      </c>
    </row>
    <row r="1480" spans="1:13" x14ac:dyDescent="0.3">
      <c r="A1480" t="s">
        <v>2176</v>
      </c>
      <c r="B1480">
        <v>10840546</v>
      </c>
      <c r="C1480" t="s">
        <v>2175</v>
      </c>
      <c r="D1480" t="s">
        <v>2176</v>
      </c>
      <c r="E1480">
        <v>10840546</v>
      </c>
      <c r="F1480" t="s">
        <v>47</v>
      </c>
      <c r="G1480">
        <v>2</v>
      </c>
      <c r="H1480" s="79">
        <v>300003</v>
      </c>
      <c r="I1480">
        <v>112.5</v>
      </c>
      <c r="J1480">
        <v>0</v>
      </c>
      <c r="K1480" t="s">
        <v>48</v>
      </c>
      <c r="L1480" t="s">
        <v>47</v>
      </c>
      <c r="M1480" s="52" t="s">
        <v>59</v>
      </c>
    </row>
    <row r="1481" spans="1:13" x14ac:dyDescent="0.3">
      <c r="A1481" t="s">
        <v>3517</v>
      </c>
      <c r="B1481">
        <v>21010881</v>
      </c>
      <c r="C1481" t="s">
        <v>3634</v>
      </c>
      <c r="D1481" t="s">
        <v>3517</v>
      </c>
      <c r="E1481">
        <v>21010881</v>
      </c>
      <c r="F1481" t="s">
        <v>47</v>
      </c>
      <c r="G1481">
        <v>0</v>
      </c>
      <c r="H1481" s="79">
        <v>300003</v>
      </c>
      <c r="I1481">
        <v>112.5</v>
      </c>
      <c r="J1481">
        <v>0</v>
      </c>
      <c r="K1481" t="s">
        <v>48</v>
      </c>
      <c r="L1481" t="s">
        <v>47</v>
      </c>
      <c r="M1481" s="52" t="s">
        <v>59</v>
      </c>
    </row>
    <row r="1482" spans="1:13" x14ac:dyDescent="0.3">
      <c r="A1482" t="s">
        <v>2178</v>
      </c>
      <c r="B1482">
        <v>10836434</v>
      </c>
      <c r="C1482" t="s">
        <v>2177</v>
      </c>
      <c r="D1482" t="s">
        <v>2178</v>
      </c>
      <c r="E1482">
        <v>10836434</v>
      </c>
      <c r="F1482" t="s">
        <v>47</v>
      </c>
      <c r="G1482">
        <v>3</v>
      </c>
      <c r="I1482">
        <v>129.16999999999999</v>
      </c>
      <c r="J1482">
        <v>0</v>
      </c>
      <c r="K1482" t="s">
        <v>86</v>
      </c>
      <c r="L1482" t="s">
        <v>47</v>
      </c>
      <c r="M1482" s="52" t="s">
        <v>59</v>
      </c>
    </row>
    <row r="1483" spans="1:13" x14ac:dyDescent="0.3">
      <c r="A1483" t="s">
        <v>2180</v>
      </c>
      <c r="B1483">
        <v>10864953</v>
      </c>
      <c r="C1483" t="s">
        <v>2179</v>
      </c>
      <c r="D1483" t="s">
        <v>2180</v>
      </c>
      <c r="E1483">
        <v>10864953</v>
      </c>
      <c r="F1483" t="s">
        <v>59</v>
      </c>
      <c r="G1483">
        <v>0</v>
      </c>
      <c r="H1483" s="79">
        <v>300001</v>
      </c>
      <c r="I1483">
        <v>129.75</v>
      </c>
      <c r="J1483">
        <v>0</v>
      </c>
      <c r="K1483" t="s">
        <v>118</v>
      </c>
      <c r="L1483" t="s">
        <v>59</v>
      </c>
      <c r="M1483" s="52" t="s">
        <v>59</v>
      </c>
    </row>
    <row r="1484" spans="1:13" x14ac:dyDescent="0.3">
      <c r="A1484" t="s">
        <v>2181</v>
      </c>
      <c r="B1484">
        <v>14175112</v>
      </c>
      <c r="C1484" t="s">
        <v>5659</v>
      </c>
      <c r="D1484" t="s">
        <v>2181</v>
      </c>
      <c r="E1484">
        <v>14175112</v>
      </c>
      <c r="F1484" t="s">
        <v>47</v>
      </c>
      <c r="G1484">
        <v>2</v>
      </c>
      <c r="H1484" s="79">
        <v>300003</v>
      </c>
      <c r="I1484">
        <v>112.5</v>
      </c>
      <c r="J1484">
        <v>0</v>
      </c>
      <c r="K1484" t="s">
        <v>48</v>
      </c>
      <c r="L1484" t="s">
        <v>47</v>
      </c>
      <c r="M1484" s="52" t="s">
        <v>59</v>
      </c>
    </row>
    <row r="1485" spans="1:13" x14ac:dyDescent="0.3">
      <c r="A1485" t="s">
        <v>2182</v>
      </c>
      <c r="B1485">
        <v>12048759</v>
      </c>
      <c r="C1485" t="s">
        <v>5660</v>
      </c>
      <c r="D1485" t="s">
        <v>2182</v>
      </c>
      <c r="E1485">
        <v>12048759</v>
      </c>
      <c r="F1485" t="s">
        <v>47</v>
      </c>
      <c r="G1485">
        <v>2</v>
      </c>
      <c r="H1485" s="79">
        <v>300003</v>
      </c>
      <c r="I1485">
        <v>112.5</v>
      </c>
      <c r="J1485">
        <v>3</v>
      </c>
      <c r="K1485" t="s">
        <v>48</v>
      </c>
      <c r="L1485" t="s">
        <v>47</v>
      </c>
      <c r="M1485" s="52" t="s">
        <v>47</v>
      </c>
    </row>
    <row r="1486" spans="1:13" x14ac:dyDescent="0.3">
      <c r="A1486" t="s">
        <v>2183</v>
      </c>
      <c r="B1486">
        <v>23521438</v>
      </c>
      <c r="C1486" t="s">
        <v>5661</v>
      </c>
      <c r="D1486" t="s">
        <v>2183</v>
      </c>
      <c r="E1486">
        <v>23521438</v>
      </c>
      <c r="F1486" t="s">
        <v>47</v>
      </c>
      <c r="G1486">
        <v>1</v>
      </c>
      <c r="H1486" s="79">
        <v>300003</v>
      </c>
      <c r="I1486">
        <v>112.5</v>
      </c>
      <c r="J1486">
        <v>0</v>
      </c>
      <c r="K1486" t="s">
        <v>48</v>
      </c>
      <c r="L1486" t="s">
        <v>47</v>
      </c>
      <c r="M1486" s="52" t="s">
        <v>59</v>
      </c>
    </row>
    <row r="1487" spans="1:13" x14ac:dyDescent="0.3">
      <c r="A1487" t="s">
        <v>2184</v>
      </c>
      <c r="B1487">
        <v>10969677</v>
      </c>
      <c r="C1487" t="s">
        <v>5662</v>
      </c>
      <c r="D1487" t="s">
        <v>2184</v>
      </c>
      <c r="E1487">
        <v>10969677</v>
      </c>
      <c r="F1487" t="s">
        <v>47</v>
      </c>
      <c r="G1487">
        <v>1</v>
      </c>
      <c r="H1487" s="79">
        <v>300003</v>
      </c>
      <c r="I1487">
        <v>112.5</v>
      </c>
      <c r="J1487">
        <v>1</v>
      </c>
      <c r="K1487" t="s">
        <v>48</v>
      </c>
      <c r="L1487" t="s">
        <v>47</v>
      </c>
      <c r="M1487" s="52" t="s">
        <v>59</v>
      </c>
    </row>
    <row r="1488" spans="1:13" x14ac:dyDescent="0.3">
      <c r="A1488" t="s">
        <v>3518</v>
      </c>
      <c r="B1488">
        <v>21010696</v>
      </c>
      <c r="C1488" t="s">
        <v>3635</v>
      </c>
      <c r="D1488" t="s">
        <v>3518</v>
      </c>
      <c r="E1488">
        <v>21010696</v>
      </c>
      <c r="F1488" t="s">
        <v>47</v>
      </c>
      <c r="G1488">
        <v>0</v>
      </c>
      <c r="H1488" s="79">
        <v>300003</v>
      </c>
      <c r="I1488">
        <v>112.5</v>
      </c>
      <c r="J1488">
        <v>0</v>
      </c>
      <c r="K1488" t="s">
        <v>48</v>
      </c>
      <c r="L1488" t="s">
        <v>47</v>
      </c>
      <c r="M1488" s="52" t="s">
        <v>59</v>
      </c>
    </row>
    <row r="1489" spans="1:13" x14ac:dyDescent="0.3">
      <c r="A1489" t="s">
        <v>3519</v>
      </c>
      <c r="B1489">
        <v>10988777</v>
      </c>
      <c r="C1489" t="s">
        <v>3636</v>
      </c>
      <c r="D1489" t="s">
        <v>3519</v>
      </c>
      <c r="E1489">
        <v>10988777</v>
      </c>
      <c r="F1489" t="s">
        <v>47</v>
      </c>
      <c r="G1489">
        <v>23</v>
      </c>
      <c r="H1489" s="79">
        <v>300002</v>
      </c>
      <c r="I1489">
        <v>120.83</v>
      </c>
      <c r="J1489">
        <v>0</v>
      </c>
      <c r="K1489" t="s">
        <v>61</v>
      </c>
      <c r="L1489" t="s">
        <v>47</v>
      </c>
      <c r="M1489" s="52" t="s">
        <v>59</v>
      </c>
    </row>
    <row r="1490" spans="1:13" x14ac:dyDescent="0.3">
      <c r="A1490" t="s">
        <v>2186</v>
      </c>
      <c r="B1490">
        <v>21001251</v>
      </c>
      <c r="C1490" t="s">
        <v>5663</v>
      </c>
      <c r="D1490" t="s">
        <v>2186</v>
      </c>
      <c r="E1490">
        <v>21001251</v>
      </c>
      <c r="F1490" t="s">
        <v>47</v>
      </c>
      <c r="H1490" s="79">
        <v>300002</v>
      </c>
      <c r="I1490">
        <v>120.83</v>
      </c>
      <c r="J1490">
        <v>0</v>
      </c>
      <c r="K1490" t="s">
        <v>61</v>
      </c>
      <c r="L1490" t="s">
        <v>47</v>
      </c>
      <c r="M1490" s="52" t="s">
        <v>47</v>
      </c>
    </row>
    <row r="1491" spans="1:13" x14ac:dyDescent="0.3">
      <c r="A1491" t="s">
        <v>2188</v>
      </c>
      <c r="B1491">
        <v>23001326</v>
      </c>
      <c r="C1491" t="s">
        <v>2187</v>
      </c>
      <c r="D1491" t="s">
        <v>2188</v>
      </c>
      <c r="E1491">
        <v>23001326</v>
      </c>
      <c r="F1491" t="s">
        <v>47</v>
      </c>
      <c r="G1491">
        <v>0</v>
      </c>
      <c r="H1491" s="79">
        <v>300003</v>
      </c>
      <c r="I1491">
        <v>112.5</v>
      </c>
      <c r="J1491">
        <v>0</v>
      </c>
      <c r="K1491" t="s">
        <v>48</v>
      </c>
      <c r="L1491" t="s">
        <v>47</v>
      </c>
      <c r="M1491" s="52" t="s">
        <v>47</v>
      </c>
    </row>
    <row r="1492" spans="1:13" x14ac:dyDescent="0.3">
      <c r="A1492" s="97" t="s">
        <v>2190</v>
      </c>
      <c r="B1492">
        <v>10857849</v>
      </c>
      <c r="C1492" s="97" t="s">
        <v>2189</v>
      </c>
      <c r="D1492" s="97" t="s">
        <v>2190</v>
      </c>
      <c r="E1492">
        <v>10857849</v>
      </c>
      <c r="F1492" t="s">
        <v>47</v>
      </c>
      <c r="G1492">
        <v>6</v>
      </c>
      <c r="I1492">
        <v>129.16999999999999</v>
      </c>
      <c r="J1492">
        <v>5</v>
      </c>
      <c r="K1492" t="s">
        <v>86</v>
      </c>
      <c r="L1492" t="s">
        <v>47</v>
      </c>
      <c r="M1492" s="52" t="s">
        <v>47</v>
      </c>
    </row>
    <row r="1493" spans="1:13" x14ac:dyDescent="0.3">
      <c r="A1493" t="s">
        <v>2191</v>
      </c>
      <c r="B1493">
        <v>23284456</v>
      </c>
      <c r="C1493" t="s">
        <v>5664</v>
      </c>
      <c r="D1493" t="s">
        <v>2191</v>
      </c>
      <c r="E1493">
        <v>23284456</v>
      </c>
      <c r="F1493" t="s">
        <v>47</v>
      </c>
      <c r="G1493">
        <v>0</v>
      </c>
      <c r="H1493" s="79">
        <v>300003</v>
      </c>
      <c r="I1493">
        <v>112.5</v>
      </c>
      <c r="J1493">
        <v>0</v>
      </c>
      <c r="K1493" t="s">
        <v>48</v>
      </c>
      <c r="L1493" t="s">
        <v>47</v>
      </c>
      <c r="M1493" s="52" t="s">
        <v>59</v>
      </c>
    </row>
    <row r="1494" spans="1:13" x14ac:dyDescent="0.3">
      <c r="A1494" t="s">
        <v>2193</v>
      </c>
      <c r="B1494">
        <v>15267876</v>
      </c>
      <c r="C1494" t="s">
        <v>5665</v>
      </c>
      <c r="D1494" t="s">
        <v>2193</v>
      </c>
      <c r="E1494">
        <v>15267876</v>
      </c>
      <c r="F1494" t="s">
        <v>47</v>
      </c>
      <c r="G1494">
        <v>0</v>
      </c>
      <c r="H1494" s="79">
        <v>300003</v>
      </c>
      <c r="I1494">
        <v>112.5</v>
      </c>
      <c r="J1494">
        <v>0</v>
      </c>
      <c r="K1494" t="s">
        <v>48</v>
      </c>
      <c r="L1494" t="s">
        <v>47</v>
      </c>
      <c r="M1494" s="52" t="s">
        <v>59</v>
      </c>
    </row>
    <row r="1495" spans="1:13" x14ac:dyDescent="0.3">
      <c r="A1495" t="s">
        <v>2195</v>
      </c>
      <c r="B1495">
        <v>10855744</v>
      </c>
      <c r="C1495" t="s">
        <v>2194</v>
      </c>
      <c r="D1495" t="s">
        <v>2195</v>
      </c>
      <c r="E1495">
        <v>10855744</v>
      </c>
      <c r="F1495" t="s">
        <v>47</v>
      </c>
      <c r="G1495">
        <v>1</v>
      </c>
      <c r="I1495">
        <v>120.83</v>
      </c>
      <c r="J1495">
        <v>0</v>
      </c>
      <c r="K1495" t="s">
        <v>70</v>
      </c>
      <c r="L1495" t="s">
        <v>47</v>
      </c>
      <c r="M1495" s="52" t="s">
        <v>59</v>
      </c>
    </row>
    <row r="1496" spans="1:13" x14ac:dyDescent="0.3">
      <c r="A1496" t="s">
        <v>2196</v>
      </c>
      <c r="B1496">
        <v>23239678</v>
      </c>
      <c r="C1496" t="s">
        <v>5666</v>
      </c>
      <c r="D1496" t="s">
        <v>2196</v>
      </c>
      <c r="E1496">
        <v>23239678</v>
      </c>
      <c r="F1496" t="s">
        <v>47</v>
      </c>
      <c r="H1496" s="79">
        <v>300003</v>
      </c>
      <c r="I1496">
        <v>112.5</v>
      </c>
      <c r="J1496">
        <v>0</v>
      </c>
      <c r="K1496" t="s">
        <v>48</v>
      </c>
      <c r="L1496" t="s">
        <v>47</v>
      </c>
      <c r="M1496" s="52" t="s">
        <v>47</v>
      </c>
    </row>
    <row r="1497" spans="1:13" x14ac:dyDescent="0.3">
      <c r="A1497" t="s">
        <v>2198</v>
      </c>
      <c r="B1497">
        <v>11018519</v>
      </c>
      <c r="C1497" t="s">
        <v>2197</v>
      </c>
      <c r="D1497" t="s">
        <v>2198</v>
      </c>
      <c r="E1497">
        <v>11018519</v>
      </c>
      <c r="F1497" t="s">
        <v>59</v>
      </c>
      <c r="G1497">
        <v>4</v>
      </c>
      <c r="H1497" s="79">
        <v>300002</v>
      </c>
      <c r="I1497">
        <v>120.83</v>
      </c>
      <c r="J1497">
        <v>0</v>
      </c>
      <c r="K1497" t="s">
        <v>61</v>
      </c>
      <c r="L1497" t="s">
        <v>59</v>
      </c>
      <c r="M1497" s="52" t="s">
        <v>59</v>
      </c>
    </row>
    <row r="1498" spans="1:13" x14ac:dyDescent="0.3">
      <c r="A1498" t="s">
        <v>2200</v>
      </c>
      <c r="B1498">
        <v>23238647</v>
      </c>
      <c r="C1498" t="s">
        <v>2199</v>
      </c>
      <c r="D1498" t="s">
        <v>2200</v>
      </c>
      <c r="E1498">
        <v>23238647</v>
      </c>
      <c r="F1498" t="s">
        <v>59</v>
      </c>
      <c r="G1498">
        <v>5</v>
      </c>
      <c r="H1498" s="79">
        <v>300002</v>
      </c>
      <c r="I1498">
        <v>120.83</v>
      </c>
      <c r="J1498">
        <v>0</v>
      </c>
      <c r="K1498" t="s">
        <v>61</v>
      </c>
      <c r="L1498" t="s">
        <v>59</v>
      </c>
      <c r="M1498" s="52" t="s">
        <v>59</v>
      </c>
    </row>
    <row r="1499" spans="1:13" x14ac:dyDescent="0.3">
      <c r="A1499" t="s">
        <v>2202</v>
      </c>
      <c r="B1499">
        <v>10867487</v>
      </c>
      <c r="C1499" t="s">
        <v>2201</v>
      </c>
      <c r="D1499" t="s">
        <v>2202</v>
      </c>
      <c r="E1499">
        <v>10867487</v>
      </c>
      <c r="F1499" t="s">
        <v>59</v>
      </c>
      <c r="G1499">
        <v>0</v>
      </c>
      <c r="H1499" s="79">
        <v>300002</v>
      </c>
      <c r="I1499">
        <v>120.83</v>
      </c>
      <c r="J1499">
        <v>0</v>
      </c>
      <c r="K1499" t="s">
        <v>61</v>
      </c>
      <c r="L1499" t="s">
        <v>59</v>
      </c>
      <c r="M1499" s="52" t="s">
        <v>59</v>
      </c>
    </row>
    <row r="1500" spans="1:13" x14ac:dyDescent="0.3">
      <c r="A1500" t="s">
        <v>2204</v>
      </c>
      <c r="B1500">
        <v>10835047</v>
      </c>
      <c r="C1500" t="s">
        <v>2203</v>
      </c>
      <c r="D1500" t="s">
        <v>2204</v>
      </c>
      <c r="E1500">
        <v>10835047</v>
      </c>
      <c r="F1500" t="s">
        <v>47</v>
      </c>
      <c r="G1500">
        <v>0</v>
      </c>
      <c r="H1500" s="79">
        <v>300003</v>
      </c>
      <c r="I1500">
        <v>112.5</v>
      </c>
      <c r="J1500">
        <v>0</v>
      </c>
      <c r="K1500" t="s">
        <v>48</v>
      </c>
      <c r="L1500" t="s">
        <v>47</v>
      </c>
      <c r="M1500" s="52" t="s">
        <v>47</v>
      </c>
    </row>
    <row r="1501" spans="1:13" x14ac:dyDescent="0.3">
      <c r="A1501" t="s">
        <v>2206</v>
      </c>
      <c r="B1501">
        <v>23010763</v>
      </c>
      <c r="C1501" t="s">
        <v>2205</v>
      </c>
      <c r="D1501" t="s">
        <v>2206</v>
      </c>
      <c r="E1501">
        <v>23010763</v>
      </c>
      <c r="F1501" t="s">
        <v>59</v>
      </c>
      <c r="G1501">
        <v>2</v>
      </c>
      <c r="H1501" s="79">
        <v>300002</v>
      </c>
      <c r="I1501">
        <v>120.83</v>
      </c>
      <c r="J1501">
        <v>0</v>
      </c>
      <c r="K1501" t="s">
        <v>61</v>
      </c>
      <c r="L1501" t="s">
        <v>59</v>
      </c>
      <c r="M1501" s="52" t="s">
        <v>59</v>
      </c>
    </row>
    <row r="1502" spans="1:13" x14ac:dyDescent="0.3">
      <c r="A1502" t="s">
        <v>2207</v>
      </c>
      <c r="B1502">
        <v>21005791</v>
      </c>
      <c r="C1502" t="s">
        <v>5667</v>
      </c>
      <c r="D1502" t="s">
        <v>2207</v>
      </c>
      <c r="E1502">
        <v>21005791</v>
      </c>
      <c r="F1502" t="s">
        <v>47</v>
      </c>
      <c r="G1502">
        <v>0</v>
      </c>
      <c r="H1502" s="79">
        <v>300003</v>
      </c>
      <c r="I1502">
        <v>112.5</v>
      </c>
      <c r="J1502">
        <v>0</v>
      </c>
      <c r="K1502" t="s">
        <v>48</v>
      </c>
      <c r="L1502" t="s">
        <v>47</v>
      </c>
      <c r="M1502" s="52" t="s">
        <v>47</v>
      </c>
    </row>
    <row r="1503" spans="1:13" x14ac:dyDescent="0.3">
      <c r="A1503" t="s">
        <v>2208</v>
      </c>
      <c r="B1503">
        <v>23239672</v>
      </c>
      <c r="C1503" t="s">
        <v>5668</v>
      </c>
      <c r="D1503" t="s">
        <v>2208</v>
      </c>
      <c r="E1503">
        <v>23239672</v>
      </c>
      <c r="F1503" t="s">
        <v>47</v>
      </c>
      <c r="H1503" s="79">
        <v>300002</v>
      </c>
      <c r="I1503">
        <v>120.83</v>
      </c>
      <c r="J1503">
        <v>0</v>
      </c>
      <c r="K1503" t="s">
        <v>61</v>
      </c>
      <c r="L1503" t="s">
        <v>47</v>
      </c>
      <c r="M1503" s="52" t="s">
        <v>47</v>
      </c>
    </row>
    <row r="1504" spans="1:13" x14ac:dyDescent="0.3">
      <c r="A1504" t="s">
        <v>2209</v>
      </c>
      <c r="B1504">
        <v>24011691</v>
      </c>
      <c r="C1504" t="s">
        <v>5669</v>
      </c>
      <c r="D1504" t="s">
        <v>2209</v>
      </c>
      <c r="E1504">
        <v>24011691</v>
      </c>
      <c r="F1504" t="s">
        <v>47</v>
      </c>
      <c r="H1504" s="79">
        <v>300002</v>
      </c>
      <c r="I1504">
        <v>120.83</v>
      </c>
      <c r="J1504">
        <v>0</v>
      </c>
      <c r="K1504" t="s">
        <v>61</v>
      </c>
      <c r="L1504" t="s">
        <v>47</v>
      </c>
      <c r="M1504" s="52" t="s">
        <v>47</v>
      </c>
    </row>
    <row r="1505" spans="1:13" x14ac:dyDescent="0.3">
      <c r="A1505" t="s">
        <v>2210</v>
      </c>
      <c r="B1505">
        <v>23060969</v>
      </c>
      <c r="C1505" t="s">
        <v>5670</v>
      </c>
      <c r="D1505" t="s">
        <v>2210</v>
      </c>
      <c r="E1505">
        <v>23060969</v>
      </c>
      <c r="F1505" t="s">
        <v>47</v>
      </c>
      <c r="H1505" s="79">
        <v>300003</v>
      </c>
      <c r="I1505">
        <v>112.5</v>
      </c>
      <c r="J1505">
        <v>1</v>
      </c>
      <c r="K1505" t="s">
        <v>48</v>
      </c>
      <c r="L1505" t="s">
        <v>47</v>
      </c>
      <c r="M1505" s="52" t="s">
        <v>47</v>
      </c>
    </row>
    <row r="1506" spans="1:13" x14ac:dyDescent="0.3">
      <c r="A1506" t="s">
        <v>2212</v>
      </c>
      <c r="B1506">
        <v>24004626</v>
      </c>
      <c r="C1506" t="s">
        <v>2211</v>
      </c>
      <c r="D1506" t="s">
        <v>2212</v>
      </c>
      <c r="E1506">
        <v>24004626</v>
      </c>
      <c r="F1506" t="s">
        <v>47</v>
      </c>
      <c r="G1506">
        <v>0</v>
      </c>
      <c r="H1506" s="79">
        <v>300002</v>
      </c>
      <c r="I1506">
        <v>120.83</v>
      </c>
      <c r="J1506">
        <v>0</v>
      </c>
      <c r="K1506" t="s">
        <v>61</v>
      </c>
      <c r="L1506" t="s">
        <v>47</v>
      </c>
      <c r="M1506" s="52" t="s">
        <v>47</v>
      </c>
    </row>
    <row r="1507" spans="1:13" x14ac:dyDescent="0.3">
      <c r="A1507" s="97" t="s">
        <v>4201</v>
      </c>
      <c r="B1507">
        <v>23366371</v>
      </c>
      <c r="C1507" s="97" t="s">
        <v>3765</v>
      </c>
      <c r="D1507" s="97" t="s">
        <v>4201</v>
      </c>
      <c r="E1507">
        <v>23366371</v>
      </c>
      <c r="F1507" t="s">
        <v>47</v>
      </c>
      <c r="G1507">
        <v>0</v>
      </c>
      <c r="I1507">
        <v>129.16999999999999</v>
      </c>
      <c r="J1507">
        <v>1</v>
      </c>
      <c r="K1507" t="s">
        <v>4887</v>
      </c>
      <c r="L1507" t="s">
        <v>47</v>
      </c>
      <c r="M1507" s="52" t="s">
        <v>47</v>
      </c>
    </row>
    <row r="1508" spans="1:13" x14ac:dyDescent="0.3">
      <c r="A1508" t="s">
        <v>2215</v>
      </c>
      <c r="B1508">
        <v>23607941</v>
      </c>
      <c r="C1508" t="s">
        <v>2214</v>
      </c>
      <c r="D1508" t="s">
        <v>2215</v>
      </c>
      <c r="E1508">
        <v>23607941</v>
      </c>
      <c r="F1508" t="s">
        <v>47</v>
      </c>
      <c r="H1508" s="79">
        <v>300003</v>
      </c>
      <c r="I1508">
        <v>112.5</v>
      </c>
      <c r="J1508">
        <v>0</v>
      </c>
      <c r="K1508" t="s">
        <v>48</v>
      </c>
      <c r="L1508" t="s">
        <v>47</v>
      </c>
      <c r="M1508" s="52" t="s">
        <v>47</v>
      </c>
    </row>
    <row r="1509" spans="1:13" x14ac:dyDescent="0.3">
      <c r="A1509" t="s">
        <v>4202</v>
      </c>
      <c r="B1509">
        <v>24240482</v>
      </c>
      <c r="C1509" t="s">
        <v>3766</v>
      </c>
      <c r="D1509" t="s">
        <v>4202</v>
      </c>
      <c r="E1509">
        <v>24240482</v>
      </c>
      <c r="F1509" t="s">
        <v>47</v>
      </c>
      <c r="G1509">
        <v>2</v>
      </c>
      <c r="H1509" s="79">
        <v>300003</v>
      </c>
      <c r="I1509">
        <v>112.5</v>
      </c>
      <c r="J1509">
        <v>1</v>
      </c>
      <c r="K1509" t="s">
        <v>48</v>
      </c>
      <c r="L1509" t="s">
        <v>47</v>
      </c>
      <c r="M1509" s="52" t="s">
        <v>59</v>
      </c>
    </row>
    <row r="1510" spans="1:13" x14ac:dyDescent="0.3">
      <c r="A1510" t="s">
        <v>2217</v>
      </c>
      <c r="B1510">
        <v>10839754</v>
      </c>
      <c r="C1510" t="s">
        <v>5671</v>
      </c>
      <c r="D1510" t="s">
        <v>2217</v>
      </c>
      <c r="E1510">
        <v>10839754</v>
      </c>
      <c r="F1510" t="s">
        <v>59</v>
      </c>
      <c r="G1510">
        <v>0</v>
      </c>
      <c r="H1510" s="79">
        <v>300003</v>
      </c>
      <c r="I1510">
        <v>112.5</v>
      </c>
      <c r="J1510">
        <v>0</v>
      </c>
      <c r="K1510" t="s">
        <v>48</v>
      </c>
      <c r="L1510" t="s">
        <v>59</v>
      </c>
      <c r="M1510" s="52" t="s">
        <v>59</v>
      </c>
    </row>
    <row r="1511" spans="1:13" x14ac:dyDescent="0.3">
      <c r="A1511" t="s">
        <v>4203</v>
      </c>
      <c r="B1511">
        <v>10838278</v>
      </c>
      <c r="C1511" t="s">
        <v>5672</v>
      </c>
      <c r="D1511" t="s">
        <v>4203</v>
      </c>
      <c r="E1511">
        <v>10838278</v>
      </c>
      <c r="F1511" t="s">
        <v>47</v>
      </c>
      <c r="G1511">
        <v>2</v>
      </c>
      <c r="H1511" s="79">
        <v>300001</v>
      </c>
      <c r="I1511">
        <v>129.75</v>
      </c>
      <c r="J1511">
        <v>0</v>
      </c>
      <c r="K1511" t="s">
        <v>118</v>
      </c>
      <c r="L1511" t="s">
        <v>47</v>
      </c>
      <c r="M1511" s="52" t="s">
        <v>59</v>
      </c>
    </row>
    <row r="1512" spans="1:13" x14ac:dyDescent="0.3">
      <c r="A1512" t="s">
        <v>2218</v>
      </c>
      <c r="B1512">
        <v>21001451</v>
      </c>
      <c r="C1512" t="s">
        <v>5673</v>
      </c>
      <c r="D1512" t="s">
        <v>2218</v>
      </c>
      <c r="E1512">
        <v>21001451</v>
      </c>
      <c r="F1512" t="s">
        <v>47</v>
      </c>
      <c r="G1512">
        <v>0</v>
      </c>
      <c r="H1512" s="79">
        <v>300003</v>
      </c>
      <c r="I1512">
        <v>112.5</v>
      </c>
      <c r="J1512">
        <v>0</v>
      </c>
      <c r="K1512" t="s">
        <v>48</v>
      </c>
      <c r="L1512" t="s">
        <v>47</v>
      </c>
      <c r="M1512" s="52" t="s">
        <v>47</v>
      </c>
    </row>
    <row r="1513" spans="1:13" x14ac:dyDescent="0.3">
      <c r="A1513" t="s">
        <v>2220</v>
      </c>
      <c r="B1513">
        <v>23016548</v>
      </c>
      <c r="C1513" t="s">
        <v>2219</v>
      </c>
      <c r="D1513" t="s">
        <v>2220</v>
      </c>
      <c r="E1513">
        <v>23016548</v>
      </c>
      <c r="F1513" t="s">
        <v>47</v>
      </c>
      <c r="H1513" s="79">
        <v>300002</v>
      </c>
      <c r="I1513">
        <v>120.83</v>
      </c>
      <c r="J1513">
        <v>1</v>
      </c>
      <c r="K1513" t="s">
        <v>61</v>
      </c>
      <c r="L1513" t="s">
        <v>47</v>
      </c>
      <c r="M1513" s="52" t="s">
        <v>47</v>
      </c>
    </row>
    <row r="1514" spans="1:13" x14ac:dyDescent="0.3">
      <c r="A1514" t="s">
        <v>2222</v>
      </c>
      <c r="B1514">
        <v>21005863</v>
      </c>
      <c r="C1514" t="s">
        <v>3354</v>
      </c>
      <c r="D1514" t="s">
        <v>2222</v>
      </c>
      <c r="E1514">
        <v>21005863</v>
      </c>
      <c r="F1514" t="s">
        <v>47</v>
      </c>
      <c r="G1514">
        <v>0</v>
      </c>
      <c r="H1514" s="79">
        <v>300003</v>
      </c>
      <c r="I1514">
        <v>112.5</v>
      </c>
      <c r="J1514">
        <v>0</v>
      </c>
      <c r="K1514" t="s">
        <v>48</v>
      </c>
      <c r="L1514" t="s">
        <v>47</v>
      </c>
      <c r="M1514" s="52" t="s">
        <v>47</v>
      </c>
    </row>
    <row r="1515" spans="1:13" x14ac:dyDescent="0.3">
      <c r="A1515" t="s">
        <v>2221</v>
      </c>
      <c r="B1515">
        <v>21007802</v>
      </c>
      <c r="C1515" t="s">
        <v>5674</v>
      </c>
      <c r="D1515" t="s">
        <v>2221</v>
      </c>
      <c r="E1515">
        <v>21007802</v>
      </c>
      <c r="F1515" t="s">
        <v>47</v>
      </c>
      <c r="G1515">
        <v>0</v>
      </c>
      <c r="I1515">
        <v>120.83</v>
      </c>
      <c r="J1515">
        <v>0</v>
      </c>
      <c r="K1515" t="s">
        <v>4886</v>
      </c>
      <c r="L1515" t="s">
        <v>47</v>
      </c>
      <c r="M1515" s="52" t="s">
        <v>59</v>
      </c>
    </row>
    <row r="1516" spans="1:13" x14ac:dyDescent="0.3">
      <c r="A1516" t="s">
        <v>2224</v>
      </c>
      <c r="B1516">
        <v>23262059</v>
      </c>
      <c r="C1516" t="s">
        <v>2223</v>
      </c>
      <c r="D1516" t="s">
        <v>2224</v>
      </c>
      <c r="E1516">
        <v>23262059</v>
      </c>
      <c r="F1516" t="s">
        <v>47</v>
      </c>
      <c r="I1516">
        <v>120.83</v>
      </c>
      <c r="J1516">
        <v>0</v>
      </c>
      <c r="K1516" t="s">
        <v>70</v>
      </c>
      <c r="L1516" t="s">
        <v>47</v>
      </c>
      <c r="M1516" s="52" t="s">
        <v>47</v>
      </c>
    </row>
    <row r="1517" spans="1:13" x14ac:dyDescent="0.3">
      <c r="A1517" t="s">
        <v>2228</v>
      </c>
      <c r="B1517">
        <v>12288525</v>
      </c>
      <c r="C1517" t="s">
        <v>5675</v>
      </c>
      <c r="D1517" t="s">
        <v>2228</v>
      </c>
      <c r="E1517">
        <v>12288525</v>
      </c>
      <c r="F1517" t="s">
        <v>47</v>
      </c>
      <c r="I1517">
        <v>120.83</v>
      </c>
      <c r="J1517">
        <v>0</v>
      </c>
      <c r="K1517" t="s">
        <v>4886</v>
      </c>
      <c r="L1517" t="s">
        <v>47</v>
      </c>
      <c r="M1517" s="52" t="s">
        <v>47</v>
      </c>
    </row>
    <row r="1518" spans="1:13" x14ac:dyDescent="0.3">
      <c r="A1518" t="s">
        <v>2226</v>
      </c>
      <c r="B1518">
        <v>23692493</v>
      </c>
      <c r="C1518" t="s">
        <v>5676</v>
      </c>
      <c r="D1518" t="s">
        <v>2226</v>
      </c>
      <c r="E1518">
        <v>23692493</v>
      </c>
      <c r="F1518" t="s">
        <v>47</v>
      </c>
      <c r="G1518">
        <v>1</v>
      </c>
      <c r="H1518" s="79">
        <v>300003</v>
      </c>
      <c r="I1518">
        <v>112.5</v>
      </c>
      <c r="J1518">
        <v>0</v>
      </c>
      <c r="K1518" t="s">
        <v>48</v>
      </c>
      <c r="L1518" t="s">
        <v>47</v>
      </c>
      <c r="M1518" s="52" t="s">
        <v>59</v>
      </c>
    </row>
    <row r="1519" spans="1:13" x14ac:dyDescent="0.3">
      <c r="A1519" t="s">
        <v>2227</v>
      </c>
      <c r="B1519">
        <v>10843052</v>
      </c>
      <c r="C1519" t="s">
        <v>5677</v>
      </c>
      <c r="D1519" t="s">
        <v>2227</v>
      </c>
      <c r="E1519">
        <v>10843052</v>
      </c>
      <c r="F1519" t="s">
        <v>59</v>
      </c>
      <c r="G1519">
        <v>0</v>
      </c>
      <c r="H1519" s="79">
        <v>300002</v>
      </c>
      <c r="I1519">
        <v>120.83</v>
      </c>
      <c r="J1519">
        <v>0</v>
      </c>
      <c r="K1519" t="s">
        <v>61</v>
      </c>
      <c r="L1519" t="s">
        <v>59</v>
      </c>
      <c r="M1519" s="52" t="s">
        <v>59</v>
      </c>
    </row>
    <row r="1520" spans="1:13" x14ac:dyDescent="0.3">
      <c r="A1520" t="s">
        <v>2229</v>
      </c>
      <c r="B1520">
        <v>21001311</v>
      </c>
      <c r="C1520" t="s">
        <v>5678</v>
      </c>
      <c r="D1520" t="s">
        <v>2229</v>
      </c>
      <c r="E1520">
        <v>21001311</v>
      </c>
      <c r="F1520" t="s">
        <v>47</v>
      </c>
      <c r="G1520">
        <v>0</v>
      </c>
      <c r="H1520" s="79">
        <v>300002</v>
      </c>
      <c r="I1520">
        <v>120.83</v>
      </c>
      <c r="J1520">
        <v>0</v>
      </c>
      <c r="K1520" t="s">
        <v>61</v>
      </c>
      <c r="L1520" t="s">
        <v>47</v>
      </c>
      <c r="M1520" s="52" t="s">
        <v>59</v>
      </c>
    </row>
    <row r="1521" spans="1:13" x14ac:dyDescent="0.3">
      <c r="A1521" t="s">
        <v>2232</v>
      </c>
      <c r="B1521">
        <v>23749996</v>
      </c>
      <c r="C1521" t="s">
        <v>2231</v>
      </c>
      <c r="D1521" t="s">
        <v>2232</v>
      </c>
      <c r="E1521">
        <v>23749996</v>
      </c>
      <c r="F1521" t="s">
        <v>47</v>
      </c>
      <c r="G1521">
        <v>0</v>
      </c>
      <c r="H1521" s="79">
        <v>300002</v>
      </c>
      <c r="I1521">
        <v>120.83</v>
      </c>
      <c r="J1521">
        <v>0</v>
      </c>
      <c r="K1521" t="s">
        <v>61</v>
      </c>
      <c r="L1521" t="s">
        <v>47</v>
      </c>
      <c r="M1521" s="52" t="s">
        <v>47</v>
      </c>
    </row>
    <row r="1522" spans="1:13" x14ac:dyDescent="0.3">
      <c r="A1522" t="s">
        <v>2233</v>
      </c>
      <c r="B1522">
        <v>10848663</v>
      </c>
      <c r="C1522" t="s">
        <v>5679</v>
      </c>
      <c r="D1522" t="s">
        <v>2233</v>
      </c>
      <c r="E1522">
        <v>10848663</v>
      </c>
      <c r="F1522" t="s">
        <v>47</v>
      </c>
      <c r="H1522" s="79">
        <v>300003</v>
      </c>
      <c r="I1522">
        <v>112.5</v>
      </c>
      <c r="J1522">
        <v>0</v>
      </c>
      <c r="K1522" t="s">
        <v>48</v>
      </c>
      <c r="L1522" t="s">
        <v>47</v>
      </c>
      <c r="M1522" s="52" t="s">
        <v>47</v>
      </c>
    </row>
    <row r="1523" spans="1:13" x14ac:dyDescent="0.3">
      <c r="A1523" t="s">
        <v>3520</v>
      </c>
      <c r="B1523">
        <v>21010964</v>
      </c>
      <c r="C1523" t="s">
        <v>3637</v>
      </c>
      <c r="D1523" t="s">
        <v>3520</v>
      </c>
      <c r="E1523">
        <v>21010964</v>
      </c>
      <c r="F1523" t="s">
        <v>47</v>
      </c>
      <c r="G1523">
        <v>0</v>
      </c>
      <c r="H1523" s="79">
        <v>300002</v>
      </c>
      <c r="I1523">
        <v>120.83</v>
      </c>
      <c r="J1523">
        <v>0</v>
      </c>
      <c r="K1523" t="s">
        <v>61</v>
      </c>
      <c r="L1523" t="s">
        <v>47</v>
      </c>
      <c r="M1523" s="52" t="s">
        <v>59</v>
      </c>
    </row>
    <row r="1524" spans="1:13" x14ac:dyDescent="0.3">
      <c r="A1524" t="s">
        <v>2234</v>
      </c>
      <c r="B1524">
        <v>14198652</v>
      </c>
      <c r="C1524" t="s">
        <v>3355</v>
      </c>
      <c r="D1524" t="s">
        <v>2234</v>
      </c>
      <c r="E1524">
        <v>14198652</v>
      </c>
      <c r="F1524" t="s">
        <v>47</v>
      </c>
      <c r="H1524" s="79">
        <v>300003</v>
      </c>
      <c r="I1524">
        <v>112.5</v>
      </c>
      <c r="J1524">
        <v>0</v>
      </c>
      <c r="K1524" t="s">
        <v>48</v>
      </c>
      <c r="L1524" t="s">
        <v>47</v>
      </c>
      <c r="M1524" s="52" t="s">
        <v>47</v>
      </c>
    </row>
    <row r="1525" spans="1:13" x14ac:dyDescent="0.3">
      <c r="A1525" t="s">
        <v>2236</v>
      </c>
      <c r="B1525">
        <v>23760601</v>
      </c>
      <c r="C1525" t="s">
        <v>2235</v>
      </c>
      <c r="D1525" t="s">
        <v>2236</v>
      </c>
      <c r="E1525">
        <v>23760601</v>
      </c>
      <c r="F1525" t="s">
        <v>47</v>
      </c>
      <c r="H1525" s="79">
        <v>300003</v>
      </c>
      <c r="I1525">
        <v>112.5</v>
      </c>
      <c r="J1525">
        <v>0</v>
      </c>
      <c r="K1525" t="s">
        <v>48</v>
      </c>
      <c r="L1525" t="s">
        <v>47</v>
      </c>
      <c r="M1525" s="52" t="s">
        <v>47</v>
      </c>
    </row>
    <row r="1526" spans="1:13" x14ac:dyDescent="0.3">
      <c r="A1526" t="s">
        <v>2238</v>
      </c>
      <c r="B1526">
        <v>15018059</v>
      </c>
      <c r="C1526" t="s">
        <v>2237</v>
      </c>
      <c r="D1526" t="s">
        <v>2238</v>
      </c>
      <c r="E1526">
        <v>15018059</v>
      </c>
      <c r="F1526" t="s">
        <v>47</v>
      </c>
      <c r="G1526">
        <v>1</v>
      </c>
      <c r="H1526" s="79">
        <v>300003</v>
      </c>
      <c r="I1526">
        <v>112.5</v>
      </c>
      <c r="J1526">
        <v>1</v>
      </c>
      <c r="K1526" t="s">
        <v>48</v>
      </c>
      <c r="L1526" t="s">
        <v>47</v>
      </c>
      <c r="M1526" s="52" t="s">
        <v>59</v>
      </c>
    </row>
    <row r="1527" spans="1:13" x14ac:dyDescent="0.3">
      <c r="A1527" t="s">
        <v>2240</v>
      </c>
      <c r="B1527">
        <v>12054957</v>
      </c>
      <c r="C1527" t="s">
        <v>2239</v>
      </c>
      <c r="D1527" t="s">
        <v>2240</v>
      </c>
      <c r="E1527">
        <v>12054957</v>
      </c>
      <c r="F1527" t="s">
        <v>47</v>
      </c>
      <c r="G1527">
        <v>2</v>
      </c>
      <c r="H1527" s="79">
        <v>300002</v>
      </c>
      <c r="I1527">
        <v>120.83</v>
      </c>
      <c r="J1527">
        <v>0</v>
      </c>
      <c r="K1527" t="s">
        <v>61</v>
      </c>
      <c r="L1527" t="s">
        <v>47</v>
      </c>
      <c r="M1527" s="52" t="s">
        <v>59</v>
      </c>
    </row>
    <row r="1528" spans="1:13" x14ac:dyDescent="0.3">
      <c r="A1528" t="s">
        <v>2242</v>
      </c>
      <c r="B1528">
        <v>10879805</v>
      </c>
      <c r="C1528" t="s">
        <v>5680</v>
      </c>
      <c r="D1528" t="s">
        <v>2242</v>
      </c>
      <c r="E1528">
        <v>10879805</v>
      </c>
      <c r="F1528" t="s">
        <v>47</v>
      </c>
      <c r="G1528">
        <v>1</v>
      </c>
      <c r="H1528" s="79">
        <v>300003</v>
      </c>
      <c r="I1528">
        <v>112.5</v>
      </c>
      <c r="J1528">
        <v>0</v>
      </c>
      <c r="K1528" t="s">
        <v>48</v>
      </c>
      <c r="L1528" t="s">
        <v>47</v>
      </c>
      <c r="M1528" s="52" t="s">
        <v>59</v>
      </c>
    </row>
    <row r="1529" spans="1:13" x14ac:dyDescent="0.3">
      <c r="A1529" t="s">
        <v>2244</v>
      </c>
      <c r="B1529">
        <v>23001137</v>
      </c>
      <c r="C1529" t="s">
        <v>2243</v>
      </c>
      <c r="D1529" t="s">
        <v>2244</v>
      </c>
      <c r="E1529">
        <v>23001137</v>
      </c>
      <c r="F1529" t="s">
        <v>59</v>
      </c>
      <c r="G1529">
        <v>0</v>
      </c>
      <c r="H1529" s="79">
        <v>300002</v>
      </c>
      <c r="I1529">
        <v>120.83</v>
      </c>
      <c r="J1529">
        <v>0</v>
      </c>
      <c r="K1529" t="s">
        <v>61</v>
      </c>
      <c r="L1529" t="s">
        <v>59</v>
      </c>
      <c r="M1529" s="52" t="s">
        <v>59</v>
      </c>
    </row>
    <row r="1530" spans="1:13" x14ac:dyDescent="0.3">
      <c r="A1530" t="s">
        <v>2245</v>
      </c>
      <c r="B1530">
        <v>23726257</v>
      </c>
      <c r="C1530" t="s">
        <v>5681</v>
      </c>
      <c r="D1530" t="s">
        <v>2245</v>
      </c>
      <c r="E1530">
        <v>23726257</v>
      </c>
      <c r="F1530" t="s">
        <v>47</v>
      </c>
      <c r="H1530" s="79">
        <v>300002</v>
      </c>
      <c r="I1530">
        <v>120.83</v>
      </c>
      <c r="J1530">
        <v>0</v>
      </c>
      <c r="K1530" t="s">
        <v>61</v>
      </c>
      <c r="L1530" t="s">
        <v>47</v>
      </c>
      <c r="M1530" s="52" t="s">
        <v>47</v>
      </c>
    </row>
    <row r="1531" spans="1:13" x14ac:dyDescent="0.3">
      <c r="A1531" t="s">
        <v>2247</v>
      </c>
      <c r="B1531">
        <v>23008791</v>
      </c>
      <c r="C1531" t="s">
        <v>2246</v>
      </c>
      <c r="D1531" t="s">
        <v>2247</v>
      </c>
      <c r="E1531">
        <v>23008791</v>
      </c>
      <c r="F1531" t="s">
        <v>47</v>
      </c>
      <c r="I1531">
        <v>129.16999999999999</v>
      </c>
      <c r="J1531">
        <v>0</v>
      </c>
      <c r="K1531" t="s">
        <v>86</v>
      </c>
      <c r="L1531" t="s">
        <v>47</v>
      </c>
      <c r="M1531" s="52" t="s">
        <v>47</v>
      </c>
    </row>
    <row r="1532" spans="1:13" x14ac:dyDescent="0.3">
      <c r="A1532" t="s">
        <v>3521</v>
      </c>
      <c r="B1532">
        <v>10945674</v>
      </c>
      <c r="C1532" t="s">
        <v>3638</v>
      </c>
      <c r="D1532" t="s">
        <v>3521</v>
      </c>
      <c r="E1532">
        <v>10945674</v>
      </c>
      <c r="F1532" t="s">
        <v>47</v>
      </c>
      <c r="G1532">
        <v>7</v>
      </c>
      <c r="H1532" s="79">
        <v>300003</v>
      </c>
      <c r="I1532">
        <v>112.5</v>
      </c>
      <c r="J1532">
        <v>0</v>
      </c>
      <c r="K1532" t="s">
        <v>48</v>
      </c>
      <c r="L1532" t="s">
        <v>47</v>
      </c>
      <c r="M1532" s="52" t="s">
        <v>59</v>
      </c>
    </row>
    <row r="1533" spans="1:13" x14ac:dyDescent="0.3">
      <c r="A1533" t="s">
        <v>2249</v>
      </c>
      <c r="B1533">
        <v>21004832</v>
      </c>
      <c r="C1533" t="s">
        <v>5682</v>
      </c>
      <c r="D1533" t="s">
        <v>2249</v>
      </c>
      <c r="E1533">
        <v>21004832</v>
      </c>
      <c r="F1533" t="s">
        <v>47</v>
      </c>
      <c r="G1533">
        <v>0</v>
      </c>
      <c r="H1533" s="79">
        <v>300002</v>
      </c>
      <c r="I1533">
        <v>120.83</v>
      </c>
      <c r="J1533">
        <v>0</v>
      </c>
      <c r="K1533" t="s">
        <v>61</v>
      </c>
      <c r="L1533" t="s">
        <v>47</v>
      </c>
      <c r="M1533" s="52" t="s">
        <v>59</v>
      </c>
    </row>
    <row r="1534" spans="1:13" x14ac:dyDescent="0.3">
      <c r="A1534" t="s">
        <v>2250</v>
      </c>
      <c r="B1534">
        <v>15095587</v>
      </c>
      <c r="C1534" t="s">
        <v>5683</v>
      </c>
      <c r="D1534" t="s">
        <v>2250</v>
      </c>
      <c r="E1534">
        <v>15095587</v>
      </c>
      <c r="F1534" t="s">
        <v>47</v>
      </c>
      <c r="H1534" s="79">
        <v>300003</v>
      </c>
      <c r="I1534">
        <v>112.5</v>
      </c>
      <c r="J1534">
        <v>1</v>
      </c>
      <c r="K1534" t="s">
        <v>48</v>
      </c>
      <c r="L1534" t="s">
        <v>47</v>
      </c>
      <c r="M1534" s="52" t="s">
        <v>47</v>
      </c>
    </row>
    <row r="1535" spans="1:13" x14ac:dyDescent="0.3">
      <c r="A1535" t="s">
        <v>2251</v>
      </c>
      <c r="B1535">
        <v>15260541</v>
      </c>
      <c r="C1535" t="s">
        <v>5684</v>
      </c>
      <c r="D1535" t="s">
        <v>2251</v>
      </c>
      <c r="E1535">
        <v>15260541</v>
      </c>
      <c r="F1535" t="s">
        <v>47</v>
      </c>
      <c r="G1535">
        <v>0</v>
      </c>
      <c r="H1535" s="79">
        <v>300002</v>
      </c>
      <c r="I1535">
        <v>120.83</v>
      </c>
      <c r="J1535">
        <v>0</v>
      </c>
      <c r="K1535" t="s">
        <v>61</v>
      </c>
      <c r="L1535" t="s">
        <v>47</v>
      </c>
      <c r="M1535" s="52" t="s">
        <v>59</v>
      </c>
    </row>
    <row r="1536" spans="1:13" x14ac:dyDescent="0.3">
      <c r="A1536" s="97" t="s">
        <v>711</v>
      </c>
      <c r="B1536">
        <v>21006471</v>
      </c>
      <c r="C1536" s="97" t="s">
        <v>3767</v>
      </c>
      <c r="D1536" s="97" t="s">
        <v>711</v>
      </c>
      <c r="E1536">
        <v>21006471</v>
      </c>
      <c r="F1536" t="s">
        <v>47</v>
      </c>
      <c r="G1536">
        <v>0</v>
      </c>
      <c r="H1536" s="79">
        <v>300003</v>
      </c>
      <c r="I1536">
        <v>112.5</v>
      </c>
      <c r="J1536">
        <v>0</v>
      </c>
      <c r="K1536" t="s">
        <v>48</v>
      </c>
      <c r="L1536" t="s">
        <v>47</v>
      </c>
      <c r="M1536" s="52" t="s">
        <v>59</v>
      </c>
    </row>
    <row r="1537" spans="1:13" x14ac:dyDescent="0.3">
      <c r="A1537" t="s">
        <v>2252</v>
      </c>
      <c r="B1537">
        <v>10844030</v>
      </c>
      <c r="C1537" t="s">
        <v>5685</v>
      </c>
      <c r="D1537" t="s">
        <v>2252</v>
      </c>
      <c r="E1537">
        <v>10844030</v>
      </c>
      <c r="F1537" t="s">
        <v>47</v>
      </c>
      <c r="G1537">
        <v>5</v>
      </c>
      <c r="I1537">
        <v>129.16999999999999</v>
      </c>
      <c r="J1537">
        <v>3</v>
      </c>
      <c r="K1537" t="s">
        <v>86</v>
      </c>
      <c r="L1537" t="s">
        <v>47</v>
      </c>
      <c r="M1537" s="52" t="s">
        <v>59</v>
      </c>
    </row>
    <row r="1538" spans="1:13" x14ac:dyDescent="0.3">
      <c r="A1538" t="s">
        <v>2254</v>
      </c>
      <c r="B1538">
        <v>23189946</v>
      </c>
      <c r="C1538" t="s">
        <v>2253</v>
      </c>
      <c r="D1538" t="s">
        <v>2254</v>
      </c>
      <c r="E1538">
        <v>23189946</v>
      </c>
      <c r="F1538" t="s">
        <v>47</v>
      </c>
      <c r="H1538" s="79">
        <v>300003</v>
      </c>
      <c r="I1538">
        <v>112.5</v>
      </c>
      <c r="J1538">
        <v>1</v>
      </c>
      <c r="K1538" t="s">
        <v>48</v>
      </c>
      <c r="L1538" t="s">
        <v>47</v>
      </c>
      <c r="M1538" s="52" t="s">
        <v>47</v>
      </c>
    </row>
    <row r="1539" spans="1:13" x14ac:dyDescent="0.3">
      <c r="A1539" t="s">
        <v>2256</v>
      </c>
      <c r="B1539">
        <v>10837719</v>
      </c>
      <c r="C1539" t="s">
        <v>2255</v>
      </c>
      <c r="D1539" t="s">
        <v>2256</v>
      </c>
      <c r="E1539">
        <v>10837719</v>
      </c>
      <c r="F1539" t="s">
        <v>47</v>
      </c>
      <c r="G1539">
        <v>6</v>
      </c>
      <c r="I1539">
        <v>137.5</v>
      </c>
      <c r="J1539">
        <v>1</v>
      </c>
      <c r="K1539" t="s">
        <v>77</v>
      </c>
      <c r="L1539" t="s">
        <v>47</v>
      </c>
      <c r="M1539" s="52" t="s">
        <v>59</v>
      </c>
    </row>
    <row r="1540" spans="1:13" x14ac:dyDescent="0.3">
      <c r="A1540" t="s">
        <v>2258</v>
      </c>
      <c r="B1540">
        <v>23720378</v>
      </c>
      <c r="C1540" t="s">
        <v>2257</v>
      </c>
      <c r="D1540" t="s">
        <v>2258</v>
      </c>
      <c r="E1540">
        <v>23720378</v>
      </c>
      <c r="F1540" t="s">
        <v>47</v>
      </c>
      <c r="G1540">
        <v>0</v>
      </c>
      <c r="H1540" s="79">
        <v>300003</v>
      </c>
      <c r="I1540">
        <v>112.5</v>
      </c>
      <c r="J1540">
        <v>0</v>
      </c>
      <c r="K1540" t="s">
        <v>48</v>
      </c>
      <c r="L1540" t="s">
        <v>47</v>
      </c>
      <c r="M1540" s="52" t="s">
        <v>59</v>
      </c>
    </row>
    <row r="1541" spans="1:13" x14ac:dyDescent="0.3">
      <c r="A1541" t="s">
        <v>3522</v>
      </c>
      <c r="B1541">
        <v>21010477</v>
      </c>
      <c r="C1541" t="s">
        <v>3639</v>
      </c>
      <c r="D1541" t="s">
        <v>3522</v>
      </c>
      <c r="E1541">
        <v>21010477</v>
      </c>
      <c r="F1541" t="s">
        <v>47</v>
      </c>
      <c r="G1541">
        <v>0</v>
      </c>
      <c r="H1541" s="79">
        <v>300002</v>
      </c>
      <c r="I1541">
        <v>120.83</v>
      </c>
      <c r="J1541">
        <v>0</v>
      </c>
      <c r="K1541" t="s">
        <v>61</v>
      </c>
      <c r="L1541" t="s">
        <v>47</v>
      </c>
      <c r="M1541" s="52" t="s">
        <v>59</v>
      </c>
    </row>
    <row r="1542" spans="1:13" x14ac:dyDescent="0.3">
      <c r="A1542" t="s">
        <v>2260</v>
      </c>
      <c r="B1542">
        <v>10848538</v>
      </c>
      <c r="C1542" t="s">
        <v>2259</v>
      </c>
      <c r="D1542" t="s">
        <v>2260</v>
      </c>
      <c r="E1542">
        <v>10848538</v>
      </c>
      <c r="F1542" t="s">
        <v>59</v>
      </c>
      <c r="G1542">
        <v>0</v>
      </c>
      <c r="H1542" s="79">
        <v>300003</v>
      </c>
      <c r="I1542">
        <v>112.5</v>
      </c>
      <c r="J1542">
        <v>0</v>
      </c>
      <c r="K1542" t="s">
        <v>48</v>
      </c>
      <c r="L1542" t="s">
        <v>59</v>
      </c>
      <c r="M1542" s="52" t="s">
        <v>59</v>
      </c>
    </row>
    <row r="1543" spans="1:13" x14ac:dyDescent="0.3">
      <c r="A1543" t="s">
        <v>2262</v>
      </c>
      <c r="B1543">
        <v>10867363</v>
      </c>
      <c r="C1543" t="s">
        <v>2261</v>
      </c>
      <c r="D1543" t="s">
        <v>2262</v>
      </c>
      <c r="E1543">
        <v>10867363</v>
      </c>
      <c r="F1543" t="s">
        <v>47</v>
      </c>
      <c r="G1543">
        <v>3</v>
      </c>
      <c r="H1543" s="79">
        <v>300003</v>
      </c>
      <c r="I1543">
        <v>112.5</v>
      </c>
      <c r="J1543">
        <v>0</v>
      </c>
      <c r="K1543" t="s">
        <v>48</v>
      </c>
      <c r="L1543" t="s">
        <v>47</v>
      </c>
      <c r="M1543" s="52" t="s">
        <v>59</v>
      </c>
    </row>
    <row r="1544" spans="1:13" x14ac:dyDescent="0.3">
      <c r="A1544" t="s">
        <v>2263</v>
      </c>
      <c r="B1544">
        <v>23490105</v>
      </c>
      <c r="C1544" t="s">
        <v>5686</v>
      </c>
      <c r="D1544" t="s">
        <v>2263</v>
      </c>
      <c r="E1544">
        <v>23490105</v>
      </c>
      <c r="F1544" t="s">
        <v>47</v>
      </c>
      <c r="G1544">
        <v>0</v>
      </c>
      <c r="H1544" s="79">
        <v>300003</v>
      </c>
      <c r="I1544">
        <v>112.5</v>
      </c>
      <c r="J1544">
        <v>0</v>
      </c>
      <c r="K1544" t="s">
        <v>48</v>
      </c>
      <c r="L1544" t="s">
        <v>47</v>
      </c>
      <c r="M1544" s="52" t="s">
        <v>59</v>
      </c>
    </row>
    <row r="1545" spans="1:13" x14ac:dyDescent="0.3">
      <c r="A1545" t="s">
        <v>2266</v>
      </c>
      <c r="B1545">
        <v>10937979</v>
      </c>
      <c r="C1545" t="s">
        <v>2265</v>
      </c>
      <c r="D1545" t="s">
        <v>2266</v>
      </c>
      <c r="E1545">
        <v>10937979</v>
      </c>
      <c r="F1545" t="s">
        <v>47</v>
      </c>
      <c r="G1545">
        <v>1</v>
      </c>
      <c r="H1545" s="79">
        <v>300003</v>
      </c>
      <c r="I1545">
        <v>112.5</v>
      </c>
      <c r="J1545">
        <v>1</v>
      </c>
      <c r="K1545" t="s">
        <v>48</v>
      </c>
      <c r="L1545" t="s">
        <v>47</v>
      </c>
      <c r="M1545" s="52" t="s">
        <v>59</v>
      </c>
    </row>
    <row r="1546" spans="1:13" x14ac:dyDescent="0.3">
      <c r="A1546" t="s">
        <v>2267</v>
      </c>
      <c r="B1546">
        <v>23597086</v>
      </c>
      <c r="C1546" t="s">
        <v>5687</v>
      </c>
      <c r="D1546" t="s">
        <v>2267</v>
      </c>
      <c r="E1546">
        <v>23597086</v>
      </c>
      <c r="F1546" t="s">
        <v>47</v>
      </c>
      <c r="G1546">
        <v>1</v>
      </c>
      <c r="I1546">
        <v>129.16999999999999</v>
      </c>
      <c r="J1546">
        <v>2</v>
      </c>
      <c r="K1546" t="s">
        <v>86</v>
      </c>
      <c r="L1546" t="s">
        <v>47</v>
      </c>
      <c r="M1546" s="52" t="s">
        <v>59</v>
      </c>
    </row>
    <row r="1547" spans="1:13" x14ac:dyDescent="0.3">
      <c r="A1547" t="s">
        <v>2268</v>
      </c>
      <c r="B1547">
        <v>23009664</v>
      </c>
      <c r="C1547" t="s">
        <v>3768</v>
      </c>
      <c r="D1547" t="s">
        <v>2268</v>
      </c>
      <c r="E1547">
        <v>23009664</v>
      </c>
      <c r="F1547" t="s">
        <v>59</v>
      </c>
      <c r="G1547">
        <v>0</v>
      </c>
      <c r="H1547" s="79">
        <v>300002</v>
      </c>
      <c r="I1547">
        <v>120.83</v>
      </c>
      <c r="J1547">
        <v>0</v>
      </c>
      <c r="K1547" t="s">
        <v>61</v>
      </c>
      <c r="L1547" t="s">
        <v>59</v>
      </c>
      <c r="M1547" s="52" t="s">
        <v>59</v>
      </c>
    </row>
    <row r="1548" spans="1:13" x14ac:dyDescent="0.3">
      <c r="A1548" t="s">
        <v>2270</v>
      </c>
      <c r="B1548">
        <v>23047806</v>
      </c>
      <c r="C1548" t="s">
        <v>5688</v>
      </c>
      <c r="D1548" t="s">
        <v>2270</v>
      </c>
      <c r="E1548">
        <v>23047806</v>
      </c>
      <c r="F1548" t="s">
        <v>59</v>
      </c>
      <c r="G1548">
        <v>0</v>
      </c>
      <c r="H1548" s="79">
        <v>300002</v>
      </c>
      <c r="I1548">
        <v>120.83</v>
      </c>
      <c r="J1548">
        <v>0</v>
      </c>
      <c r="K1548" t="s">
        <v>61</v>
      </c>
      <c r="L1548" t="s">
        <v>59</v>
      </c>
      <c r="M1548" s="52" t="s">
        <v>59</v>
      </c>
    </row>
    <row r="1549" spans="1:13" x14ac:dyDescent="0.3">
      <c r="A1549" t="s">
        <v>2269</v>
      </c>
      <c r="B1549">
        <v>23047797</v>
      </c>
      <c r="C1549" t="s">
        <v>5688</v>
      </c>
      <c r="D1549" t="s">
        <v>2269</v>
      </c>
      <c r="E1549">
        <v>23047797</v>
      </c>
      <c r="F1549" t="s">
        <v>59</v>
      </c>
      <c r="G1549">
        <v>0</v>
      </c>
      <c r="H1549" s="79">
        <v>300003</v>
      </c>
      <c r="I1549">
        <v>112.5</v>
      </c>
      <c r="J1549">
        <v>0</v>
      </c>
      <c r="K1549" t="s">
        <v>48</v>
      </c>
      <c r="L1549" t="s">
        <v>59</v>
      </c>
      <c r="M1549" s="52" t="s">
        <v>59</v>
      </c>
    </row>
    <row r="1550" spans="1:13" x14ac:dyDescent="0.3">
      <c r="A1550" t="s">
        <v>4204</v>
      </c>
      <c r="B1550">
        <v>21008852</v>
      </c>
      <c r="C1550" t="s">
        <v>5689</v>
      </c>
      <c r="D1550" t="s">
        <v>4204</v>
      </c>
      <c r="E1550">
        <v>21008852</v>
      </c>
      <c r="F1550" t="s">
        <v>47</v>
      </c>
      <c r="G1550">
        <v>0</v>
      </c>
      <c r="H1550" s="79">
        <v>300003</v>
      </c>
      <c r="I1550">
        <v>112.5</v>
      </c>
      <c r="J1550">
        <v>0</v>
      </c>
      <c r="K1550" t="s">
        <v>48</v>
      </c>
      <c r="L1550" t="s">
        <v>47</v>
      </c>
      <c r="M1550" s="52" t="s">
        <v>59</v>
      </c>
    </row>
    <row r="1551" spans="1:13" x14ac:dyDescent="0.3">
      <c r="A1551" t="s">
        <v>2272</v>
      </c>
      <c r="B1551">
        <v>23949160</v>
      </c>
      <c r="C1551" t="s">
        <v>2271</v>
      </c>
      <c r="D1551" t="s">
        <v>2272</v>
      </c>
      <c r="E1551">
        <v>23949160</v>
      </c>
      <c r="F1551" t="s">
        <v>47</v>
      </c>
      <c r="H1551" s="79">
        <v>300002</v>
      </c>
      <c r="I1551">
        <v>120.83</v>
      </c>
      <c r="J1551">
        <v>0</v>
      </c>
      <c r="K1551" t="s">
        <v>61</v>
      </c>
      <c r="L1551" t="s">
        <v>47</v>
      </c>
      <c r="M1551" s="52" t="s">
        <v>47</v>
      </c>
    </row>
    <row r="1552" spans="1:13" x14ac:dyDescent="0.3">
      <c r="A1552" t="s">
        <v>2275</v>
      </c>
      <c r="B1552">
        <v>23586947</v>
      </c>
      <c r="C1552" t="s">
        <v>5690</v>
      </c>
      <c r="D1552" t="s">
        <v>2275</v>
      </c>
      <c r="E1552">
        <v>23586947</v>
      </c>
      <c r="F1552" t="s">
        <v>47</v>
      </c>
      <c r="G1552">
        <v>1</v>
      </c>
      <c r="H1552" s="79">
        <v>300003</v>
      </c>
      <c r="I1552">
        <v>112.5</v>
      </c>
      <c r="J1552">
        <v>0</v>
      </c>
      <c r="K1552" t="s">
        <v>48</v>
      </c>
      <c r="L1552" t="s">
        <v>47</v>
      </c>
      <c r="M1552" s="52" t="s">
        <v>59</v>
      </c>
    </row>
    <row r="1553" spans="1:13" x14ac:dyDescent="0.3">
      <c r="A1553" t="s">
        <v>2276</v>
      </c>
      <c r="B1553">
        <v>15056859</v>
      </c>
      <c r="C1553" t="s">
        <v>5691</v>
      </c>
      <c r="D1553" t="s">
        <v>2276</v>
      </c>
      <c r="E1553">
        <v>15056859</v>
      </c>
      <c r="F1553" t="s">
        <v>59</v>
      </c>
      <c r="G1553">
        <v>0</v>
      </c>
      <c r="H1553" s="79">
        <v>300003</v>
      </c>
      <c r="I1553">
        <v>112.5</v>
      </c>
      <c r="J1553">
        <v>0</v>
      </c>
      <c r="K1553" t="s">
        <v>48</v>
      </c>
      <c r="L1553" t="s">
        <v>59</v>
      </c>
      <c r="M1553" s="52" t="s">
        <v>59</v>
      </c>
    </row>
    <row r="1554" spans="1:13" x14ac:dyDescent="0.3">
      <c r="A1554" t="s">
        <v>2277</v>
      </c>
      <c r="B1554">
        <v>23244448</v>
      </c>
      <c r="C1554" t="s">
        <v>5692</v>
      </c>
      <c r="D1554" t="s">
        <v>2277</v>
      </c>
      <c r="E1554">
        <v>23244448</v>
      </c>
      <c r="F1554" t="s">
        <v>47</v>
      </c>
      <c r="G1554">
        <v>0</v>
      </c>
      <c r="H1554" s="79">
        <v>300003</v>
      </c>
      <c r="I1554">
        <v>112.5</v>
      </c>
      <c r="J1554">
        <v>0</v>
      </c>
      <c r="K1554" t="s">
        <v>48</v>
      </c>
      <c r="L1554" t="s">
        <v>47</v>
      </c>
      <c r="M1554" s="52" t="s">
        <v>59</v>
      </c>
    </row>
    <row r="1555" spans="1:13" x14ac:dyDescent="0.3">
      <c r="A1555" t="s">
        <v>2278</v>
      </c>
      <c r="B1555">
        <v>14194358</v>
      </c>
      <c r="C1555" t="s">
        <v>5693</v>
      </c>
      <c r="D1555" t="s">
        <v>2278</v>
      </c>
      <c r="E1555">
        <v>14194358</v>
      </c>
      <c r="F1555" t="s">
        <v>47</v>
      </c>
      <c r="G1555">
        <v>3</v>
      </c>
      <c r="H1555" s="79">
        <v>300003</v>
      </c>
      <c r="I1555">
        <v>112.5</v>
      </c>
      <c r="J1555">
        <v>1</v>
      </c>
      <c r="K1555" t="s">
        <v>48</v>
      </c>
      <c r="L1555" t="s">
        <v>47</v>
      </c>
      <c r="M1555" s="52" t="s">
        <v>59</v>
      </c>
    </row>
    <row r="1556" spans="1:13" x14ac:dyDescent="0.3">
      <c r="A1556" t="s">
        <v>2279</v>
      </c>
      <c r="B1556">
        <v>23374953</v>
      </c>
      <c r="C1556" t="s">
        <v>5694</v>
      </c>
      <c r="D1556" t="s">
        <v>2279</v>
      </c>
      <c r="E1556">
        <v>23374953</v>
      </c>
      <c r="F1556" t="s">
        <v>47</v>
      </c>
      <c r="G1556">
        <v>0</v>
      </c>
      <c r="H1556" s="79">
        <v>300003</v>
      </c>
      <c r="I1556">
        <v>112.5</v>
      </c>
      <c r="J1556">
        <v>0</v>
      </c>
      <c r="K1556" t="s">
        <v>48</v>
      </c>
      <c r="L1556" t="s">
        <v>47</v>
      </c>
      <c r="M1556" s="52" t="s">
        <v>59</v>
      </c>
    </row>
    <row r="1557" spans="1:13" x14ac:dyDescent="0.3">
      <c r="A1557" t="s">
        <v>4205</v>
      </c>
      <c r="B1557">
        <v>23057440</v>
      </c>
      <c r="C1557" t="s">
        <v>5695</v>
      </c>
      <c r="D1557" t="s">
        <v>4205</v>
      </c>
      <c r="E1557">
        <v>23057440</v>
      </c>
      <c r="F1557" t="s">
        <v>47</v>
      </c>
      <c r="G1557">
        <v>3</v>
      </c>
      <c r="H1557" s="79">
        <v>300003</v>
      </c>
      <c r="I1557">
        <v>112.5</v>
      </c>
      <c r="J1557">
        <v>0</v>
      </c>
      <c r="K1557" t="s">
        <v>48</v>
      </c>
      <c r="L1557" t="s">
        <v>47</v>
      </c>
      <c r="M1557" s="52" t="s">
        <v>59</v>
      </c>
    </row>
    <row r="1558" spans="1:13" x14ac:dyDescent="0.3">
      <c r="A1558" t="s">
        <v>2281</v>
      </c>
      <c r="B1558">
        <v>10847874</v>
      </c>
      <c r="C1558" t="s">
        <v>2280</v>
      </c>
      <c r="D1558" t="s">
        <v>2281</v>
      </c>
      <c r="E1558">
        <v>10847874</v>
      </c>
      <c r="F1558" t="s">
        <v>47</v>
      </c>
      <c r="G1558">
        <v>1</v>
      </c>
      <c r="H1558" s="79">
        <v>300003</v>
      </c>
      <c r="I1558">
        <v>112.5</v>
      </c>
      <c r="J1558">
        <v>0</v>
      </c>
      <c r="K1558" t="s">
        <v>48</v>
      </c>
      <c r="L1558" t="s">
        <v>47</v>
      </c>
      <c r="M1558" s="52" t="s">
        <v>59</v>
      </c>
    </row>
    <row r="1559" spans="1:13" x14ac:dyDescent="0.3">
      <c r="A1559" t="s">
        <v>2283</v>
      </c>
      <c r="B1559">
        <v>23113003</v>
      </c>
      <c r="C1559" t="s">
        <v>5696</v>
      </c>
      <c r="D1559" t="s">
        <v>2283</v>
      </c>
      <c r="E1559">
        <v>23113003</v>
      </c>
      <c r="F1559" t="s">
        <v>47</v>
      </c>
      <c r="G1559">
        <v>1</v>
      </c>
      <c r="H1559" s="79">
        <v>300003</v>
      </c>
      <c r="I1559">
        <v>112.5</v>
      </c>
      <c r="J1559">
        <v>0</v>
      </c>
      <c r="K1559" t="s">
        <v>48</v>
      </c>
      <c r="L1559" t="s">
        <v>47</v>
      </c>
      <c r="M1559" s="52" t="s">
        <v>59</v>
      </c>
    </row>
    <row r="1560" spans="1:13" x14ac:dyDescent="0.3">
      <c r="A1560" t="s">
        <v>2285</v>
      </c>
      <c r="B1560">
        <v>24022087</v>
      </c>
      <c r="C1560" t="s">
        <v>3357</v>
      </c>
      <c r="D1560" t="s">
        <v>2285</v>
      </c>
      <c r="E1560">
        <v>24022087</v>
      </c>
      <c r="F1560" t="s">
        <v>47</v>
      </c>
      <c r="G1560">
        <v>1</v>
      </c>
      <c r="H1560" s="79">
        <v>300003</v>
      </c>
      <c r="I1560">
        <v>112.5</v>
      </c>
      <c r="J1560">
        <v>0</v>
      </c>
      <c r="K1560" t="s">
        <v>48</v>
      </c>
      <c r="L1560" t="s">
        <v>47</v>
      </c>
      <c r="M1560" s="52" t="s">
        <v>47</v>
      </c>
    </row>
    <row r="1561" spans="1:13" x14ac:dyDescent="0.3">
      <c r="A1561" t="s">
        <v>2284</v>
      </c>
      <c r="B1561">
        <v>23057444</v>
      </c>
      <c r="C1561" t="s">
        <v>5697</v>
      </c>
      <c r="D1561" t="s">
        <v>2284</v>
      </c>
      <c r="E1561">
        <v>23057444</v>
      </c>
      <c r="F1561" t="s">
        <v>47</v>
      </c>
      <c r="G1561">
        <v>0</v>
      </c>
      <c r="H1561" s="79">
        <v>300003</v>
      </c>
      <c r="I1561">
        <v>112.5</v>
      </c>
      <c r="J1561">
        <v>0</v>
      </c>
      <c r="K1561" t="s">
        <v>48</v>
      </c>
      <c r="L1561" t="s">
        <v>47</v>
      </c>
      <c r="M1561" s="52" t="s">
        <v>47</v>
      </c>
    </row>
    <row r="1562" spans="1:13" x14ac:dyDescent="0.3">
      <c r="A1562" t="s">
        <v>2282</v>
      </c>
      <c r="B1562">
        <v>23047750</v>
      </c>
      <c r="C1562" t="s">
        <v>3769</v>
      </c>
      <c r="D1562" t="s">
        <v>2282</v>
      </c>
      <c r="E1562">
        <v>23047750</v>
      </c>
      <c r="F1562" t="s">
        <v>47</v>
      </c>
      <c r="G1562">
        <v>15</v>
      </c>
      <c r="H1562" s="79">
        <v>300003</v>
      </c>
      <c r="I1562">
        <v>112.5</v>
      </c>
      <c r="J1562">
        <v>1</v>
      </c>
      <c r="K1562" t="s">
        <v>48</v>
      </c>
      <c r="L1562" t="s">
        <v>47</v>
      </c>
      <c r="M1562" s="52" t="s">
        <v>59</v>
      </c>
    </row>
    <row r="1563" spans="1:13" x14ac:dyDescent="0.3">
      <c r="A1563" t="s">
        <v>2287</v>
      </c>
      <c r="B1563">
        <v>21004720</v>
      </c>
      <c r="C1563" t="s">
        <v>3358</v>
      </c>
      <c r="D1563" t="s">
        <v>2287</v>
      </c>
      <c r="E1563">
        <v>21004720</v>
      </c>
      <c r="F1563" t="s">
        <v>47</v>
      </c>
      <c r="G1563">
        <v>0</v>
      </c>
      <c r="H1563" s="79">
        <v>300003</v>
      </c>
      <c r="I1563">
        <v>112.5</v>
      </c>
      <c r="J1563">
        <v>0</v>
      </c>
      <c r="K1563" t="s">
        <v>48</v>
      </c>
      <c r="L1563" t="s">
        <v>47</v>
      </c>
      <c r="M1563" s="52" t="s">
        <v>59</v>
      </c>
    </row>
    <row r="1564" spans="1:13" x14ac:dyDescent="0.3">
      <c r="A1564" t="s">
        <v>4206</v>
      </c>
      <c r="B1564">
        <v>23369114</v>
      </c>
      <c r="C1564" t="s">
        <v>5698</v>
      </c>
      <c r="D1564" t="s">
        <v>4206</v>
      </c>
      <c r="E1564">
        <v>23369114</v>
      </c>
      <c r="F1564" t="s">
        <v>47</v>
      </c>
      <c r="G1564">
        <v>5</v>
      </c>
      <c r="H1564" s="79">
        <v>300003</v>
      </c>
      <c r="I1564">
        <v>112.5</v>
      </c>
      <c r="J1564">
        <v>1</v>
      </c>
      <c r="K1564" t="s">
        <v>48</v>
      </c>
      <c r="L1564" t="s">
        <v>47</v>
      </c>
      <c r="M1564" s="52" t="s">
        <v>47</v>
      </c>
    </row>
    <row r="1565" spans="1:13" x14ac:dyDescent="0.3">
      <c r="A1565" t="s">
        <v>2288</v>
      </c>
      <c r="B1565">
        <v>23606053</v>
      </c>
      <c r="C1565" t="s">
        <v>5699</v>
      </c>
      <c r="D1565" t="s">
        <v>2288</v>
      </c>
      <c r="E1565">
        <v>23606053</v>
      </c>
      <c r="F1565" t="s">
        <v>59</v>
      </c>
      <c r="G1565">
        <v>0</v>
      </c>
      <c r="H1565" s="79">
        <v>300003</v>
      </c>
      <c r="I1565">
        <v>112.5</v>
      </c>
      <c r="J1565">
        <v>0</v>
      </c>
      <c r="K1565" t="s">
        <v>48</v>
      </c>
      <c r="L1565" t="s">
        <v>59</v>
      </c>
      <c r="M1565" s="52" t="s">
        <v>59</v>
      </c>
    </row>
    <row r="1566" spans="1:13" x14ac:dyDescent="0.3">
      <c r="A1566" t="s">
        <v>3523</v>
      </c>
      <c r="B1566">
        <v>16008582</v>
      </c>
      <c r="C1566" t="s">
        <v>3640</v>
      </c>
      <c r="D1566" t="s">
        <v>3523</v>
      </c>
      <c r="E1566">
        <v>16008582</v>
      </c>
      <c r="F1566" t="s">
        <v>47</v>
      </c>
      <c r="G1566">
        <v>0</v>
      </c>
      <c r="H1566" s="79">
        <v>300003</v>
      </c>
      <c r="I1566">
        <v>112.5</v>
      </c>
      <c r="J1566">
        <v>0</v>
      </c>
      <c r="K1566" t="s">
        <v>48</v>
      </c>
      <c r="L1566" t="s">
        <v>47</v>
      </c>
      <c r="M1566" s="52" t="s">
        <v>59</v>
      </c>
    </row>
    <row r="1567" spans="1:13" x14ac:dyDescent="0.3">
      <c r="A1567" t="s">
        <v>2289</v>
      </c>
      <c r="B1567">
        <v>15030032</v>
      </c>
      <c r="C1567" t="s">
        <v>5700</v>
      </c>
      <c r="D1567" t="s">
        <v>2289</v>
      </c>
      <c r="E1567">
        <v>15030032</v>
      </c>
      <c r="F1567" t="s">
        <v>47</v>
      </c>
      <c r="G1567">
        <v>7</v>
      </c>
      <c r="I1567">
        <v>129.16999999999999</v>
      </c>
      <c r="J1567">
        <v>2</v>
      </c>
      <c r="K1567" t="s">
        <v>86</v>
      </c>
      <c r="L1567" t="s">
        <v>47</v>
      </c>
      <c r="M1567" s="52" t="s">
        <v>59</v>
      </c>
    </row>
    <row r="1568" spans="1:13" x14ac:dyDescent="0.3">
      <c r="A1568" t="s">
        <v>2291</v>
      </c>
      <c r="B1568">
        <v>23057545</v>
      </c>
      <c r="C1568" t="s">
        <v>2290</v>
      </c>
      <c r="D1568" t="s">
        <v>2291</v>
      </c>
      <c r="E1568">
        <v>23057545</v>
      </c>
      <c r="F1568" t="s">
        <v>59</v>
      </c>
      <c r="G1568">
        <v>1</v>
      </c>
      <c r="H1568" s="79">
        <v>300002</v>
      </c>
      <c r="I1568">
        <v>120.83</v>
      </c>
      <c r="J1568">
        <v>0</v>
      </c>
      <c r="K1568" t="s">
        <v>61</v>
      </c>
      <c r="L1568" t="s">
        <v>59</v>
      </c>
      <c r="M1568" s="52" t="s">
        <v>59</v>
      </c>
    </row>
    <row r="1569" spans="1:14" x14ac:dyDescent="0.3">
      <c r="A1569" t="s">
        <v>2295</v>
      </c>
      <c r="B1569">
        <v>24086319</v>
      </c>
      <c r="C1569" t="s">
        <v>2294</v>
      </c>
      <c r="D1569" t="s">
        <v>2295</v>
      </c>
      <c r="E1569">
        <v>24086319</v>
      </c>
      <c r="F1569" t="s">
        <v>47</v>
      </c>
      <c r="H1569" s="79">
        <v>300002</v>
      </c>
      <c r="I1569">
        <v>120.83</v>
      </c>
      <c r="J1569">
        <v>0</v>
      </c>
      <c r="K1569" t="s">
        <v>61</v>
      </c>
      <c r="L1569" t="s">
        <v>47</v>
      </c>
      <c r="M1569" s="52" t="s">
        <v>47</v>
      </c>
    </row>
    <row r="1570" spans="1:14" x14ac:dyDescent="0.3">
      <c r="A1570" t="s">
        <v>2297</v>
      </c>
      <c r="B1570">
        <v>10866540</v>
      </c>
      <c r="C1570" t="s">
        <v>2296</v>
      </c>
      <c r="D1570" t="s">
        <v>2297</v>
      </c>
      <c r="E1570">
        <v>10866540</v>
      </c>
      <c r="F1570" t="s">
        <v>47</v>
      </c>
      <c r="G1570">
        <v>2</v>
      </c>
      <c r="H1570" s="79">
        <v>300002</v>
      </c>
      <c r="I1570">
        <v>120.83</v>
      </c>
      <c r="J1570">
        <v>0</v>
      </c>
      <c r="K1570" t="s">
        <v>61</v>
      </c>
      <c r="L1570" t="s">
        <v>47</v>
      </c>
      <c r="M1570" s="52" t="s">
        <v>47</v>
      </c>
    </row>
    <row r="1571" spans="1:14" x14ac:dyDescent="0.3">
      <c r="A1571" t="s">
        <v>2299</v>
      </c>
      <c r="B1571">
        <v>10866599</v>
      </c>
      <c r="C1571" t="s">
        <v>3770</v>
      </c>
      <c r="D1571" t="s">
        <v>2299</v>
      </c>
      <c r="E1571">
        <v>10866599</v>
      </c>
      <c r="F1571" t="s">
        <v>47</v>
      </c>
      <c r="G1571">
        <v>2</v>
      </c>
      <c r="I1571">
        <v>137.5</v>
      </c>
      <c r="J1571">
        <v>1</v>
      </c>
      <c r="K1571" t="s">
        <v>77</v>
      </c>
      <c r="L1571" t="s">
        <v>47</v>
      </c>
      <c r="M1571" s="52" t="s">
        <v>59</v>
      </c>
    </row>
    <row r="1572" spans="1:14" x14ac:dyDescent="0.3">
      <c r="A1572" t="s">
        <v>2300</v>
      </c>
      <c r="B1572">
        <v>10843545</v>
      </c>
      <c r="C1572" t="s">
        <v>5701</v>
      </c>
      <c r="D1572" t="s">
        <v>2300</v>
      </c>
      <c r="E1572">
        <v>10843545</v>
      </c>
      <c r="F1572" t="s">
        <v>47</v>
      </c>
      <c r="G1572">
        <v>0</v>
      </c>
      <c r="I1572">
        <v>137.5</v>
      </c>
      <c r="J1572">
        <v>1</v>
      </c>
      <c r="K1572" t="s">
        <v>77</v>
      </c>
      <c r="L1572" t="s">
        <v>47</v>
      </c>
      <c r="M1572" s="52" t="s">
        <v>47</v>
      </c>
    </row>
    <row r="1573" spans="1:14" x14ac:dyDescent="0.3">
      <c r="A1573" t="s">
        <v>2301</v>
      </c>
      <c r="B1573">
        <v>10859190</v>
      </c>
      <c r="C1573" t="s">
        <v>5702</v>
      </c>
      <c r="D1573" t="s">
        <v>2301</v>
      </c>
      <c r="E1573">
        <v>10859190</v>
      </c>
      <c r="F1573" t="s">
        <v>47</v>
      </c>
      <c r="H1573" s="79">
        <v>300003</v>
      </c>
      <c r="I1573">
        <v>112.5</v>
      </c>
      <c r="J1573">
        <v>0</v>
      </c>
      <c r="K1573" t="s">
        <v>48</v>
      </c>
      <c r="L1573" t="s">
        <v>47</v>
      </c>
      <c r="M1573" s="52" t="s">
        <v>47</v>
      </c>
    </row>
    <row r="1574" spans="1:14" x14ac:dyDescent="0.3">
      <c r="A1574" t="s">
        <v>2302</v>
      </c>
      <c r="B1574">
        <v>15353223</v>
      </c>
      <c r="C1574" t="s">
        <v>3771</v>
      </c>
      <c r="D1574" t="s">
        <v>2302</v>
      </c>
      <c r="E1574">
        <v>15353223</v>
      </c>
      <c r="F1574" t="s">
        <v>59</v>
      </c>
      <c r="G1574">
        <v>0</v>
      </c>
      <c r="H1574" s="79">
        <v>300003</v>
      </c>
      <c r="I1574">
        <v>112.5</v>
      </c>
      <c r="J1574">
        <v>0</v>
      </c>
      <c r="K1574" t="s">
        <v>48</v>
      </c>
      <c r="L1574" t="s">
        <v>59</v>
      </c>
      <c r="M1574" s="52" t="s">
        <v>59</v>
      </c>
    </row>
    <row r="1575" spans="1:14" x14ac:dyDescent="0.3">
      <c r="A1575" t="s">
        <v>1313</v>
      </c>
      <c r="B1575">
        <v>15281276</v>
      </c>
      <c r="C1575" t="s">
        <v>5703</v>
      </c>
      <c r="D1575" t="s">
        <v>1313</v>
      </c>
      <c r="E1575">
        <v>15281276</v>
      </c>
      <c r="F1575" t="s">
        <v>47</v>
      </c>
      <c r="G1575">
        <v>0</v>
      </c>
      <c r="H1575" s="79">
        <v>300003</v>
      </c>
      <c r="I1575">
        <v>112.5</v>
      </c>
      <c r="J1575">
        <v>0</v>
      </c>
      <c r="K1575" t="s">
        <v>48</v>
      </c>
      <c r="L1575" t="s">
        <v>47</v>
      </c>
      <c r="M1575" s="52" t="s">
        <v>59</v>
      </c>
    </row>
    <row r="1576" spans="1:14" x14ac:dyDescent="0.3">
      <c r="A1576" t="s">
        <v>2305</v>
      </c>
      <c r="B1576">
        <v>21008143</v>
      </c>
      <c r="C1576" t="s">
        <v>2304</v>
      </c>
      <c r="D1576" t="s">
        <v>2305</v>
      </c>
      <c r="E1576">
        <v>21008143</v>
      </c>
      <c r="F1576" t="s">
        <v>47</v>
      </c>
      <c r="G1576">
        <v>0</v>
      </c>
      <c r="H1576" s="79">
        <v>300003</v>
      </c>
      <c r="I1576">
        <v>112.5</v>
      </c>
      <c r="J1576">
        <v>0</v>
      </c>
      <c r="K1576" t="s">
        <v>48</v>
      </c>
      <c r="L1576" t="s">
        <v>47</v>
      </c>
      <c r="M1576" s="52" t="s">
        <v>47</v>
      </c>
    </row>
    <row r="1577" spans="1:14" s="100" customFormat="1" x14ac:dyDescent="0.3">
      <c r="A1577" s="100" t="s">
        <v>2307</v>
      </c>
      <c r="B1577" s="100">
        <v>23548769</v>
      </c>
      <c r="C1577" s="100" t="s">
        <v>5704</v>
      </c>
      <c r="D1577" s="100" t="s">
        <v>2307</v>
      </c>
      <c r="E1577" s="100">
        <v>23548769</v>
      </c>
      <c r="F1577" s="100" t="s">
        <v>47</v>
      </c>
      <c r="G1577" s="100">
        <v>5</v>
      </c>
      <c r="H1577" s="101"/>
      <c r="I1577" s="100">
        <v>120.83</v>
      </c>
      <c r="J1577" s="100">
        <v>2</v>
      </c>
      <c r="K1577" s="100" t="s">
        <v>61</v>
      </c>
      <c r="L1577" s="100" t="s">
        <v>47</v>
      </c>
      <c r="M1577" s="102" t="s">
        <v>59</v>
      </c>
      <c r="N1577" s="102"/>
    </row>
    <row r="1578" spans="1:14" x14ac:dyDescent="0.3">
      <c r="A1578" t="s">
        <v>2309</v>
      </c>
      <c r="B1578">
        <v>15139761</v>
      </c>
      <c r="C1578" t="s">
        <v>2308</v>
      </c>
      <c r="D1578" t="s">
        <v>2309</v>
      </c>
      <c r="E1578">
        <v>15139761</v>
      </c>
      <c r="F1578" t="s">
        <v>47</v>
      </c>
      <c r="G1578">
        <v>0</v>
      </c>
      <c r="H1578" s="79">
        <v>300003</v>
      </c>
      <c r="I1578">
        <v>112.5</v>
      </c>
      <c r="J1578">
        <v>0</v>
      </c>
      <c r="K1578" t="s">
        <v>48</v>
      </c>
      <c r="L1578" t="s">
        <v>47</v>
      </c>
      <c r="M1578" s="52" t="s">
        <v>59</v>
      </c>
    </row>
    <row r="1579" spans="1:14" x14ac:dyDescent="0.3">
      <c r="A1579" t="s">
        <v>2310</v>
      </c>
      <c r="B1579">
        <v>21003480</v>
      </c>
      <c r="C1579" t="s">
        <v>5705</v>
      </c>
      <c r="D1579" t="s">
        <v>2310</v>
      </c>
      <c r="E1579">
        <v>21003480</v>
      </c>
      <c r="F1579" t="s">
        <v>47</v>
      </c>
      <c r="G1579">
        <v>0</v>
      </c>
      <c r="H1579" s="79">
        <v>300003</v>
      </c>
      <c r="I1579">
        <v>112.5</v>
      </c>
      <c r="J1579">
        <v>0</v>
      </c>
      <c r="K1579" t="s">
        <v>48</v>
      </c>
      <c r="L1579" t="s">
        <v>47</v>
      </c>
      <c r="M1579" s="52" t="s">
        <v>47</v>
      </c>
    </row>
    <row r="1580" spans="1:14" x14ac:dyDescent="0.3">
      <c r="A1580" t="s">
        <v>2312</v>
      </c>
      <c r="B1580">
        <v>24011655</v>
      </c>
      <c r="C1580" t="s">
        <v>2311</v>
      </c>
      <c r="D1580" t="s">
        <v>2312</v>
      </c>
      <c r="E1580">
        <v>24011655</v>
      </c>
      <c r="F1580" t="s">
        <v>47</v>
      </c>
      <c r="H1580" s="79">
        <v>300003</v>
      </c>
      <c r="I1580">
        <v>112.5</v>
      </c>
      <c r="J1580">
        <v>1</v>
      </c>
      <c r="K1580" t="s">
        <v>48</v>
      </c>
      <c r="L1580" t="s">
        <v>47</v>
      </c>
      <c r="M1580" s="52" t="s">
        <v>47</v>
      </c>
    </row>
    <row r="1581" spans="1:14" x14ac:dyDescent="0.3">
      <c r="A1581" t="s">
        <v>2315</v>
      </c>
      <c r="B1581">
        <v>10955419</v>
      </c>
      <c r="C1581" t="s">
        <v>2314</v>
      </c>
      <c r="D1581" t="s">
        <v>2315</v>
      </c>
      <c r="E1581">
        <v>10955419</v>
      </c>
      <c r="F1581" t="s">
        <v>47</v>
      </c>
      <c r="H1581" s="79">
        <v>300003</v>
      </c>
      <c r="I1581">
        <v>112.5</v>
      </c>
      <c r="J1581">
        <v>0</v>
      </c>
      <c r="K1581" t="s">
        <v>48</v>
      </c>
      <c r="L1581" t="s">
        <v>47</v>
      </c>
      <c r="M1581" s="52" t="s">
        <v>47</v>
      </c>
    </row>
    <row r="1582" spans="1:14" x14ac:dyDescent="0.3">
      <c r="A1582" t="s">
        <v>2319</v>
      </c>
      <c r="B1582">
        <v>10879993</v>
      </c>
      <c r="C1582" t="s">
        <v>2318</v>
      </c>
      <c r="D1582" t="s">
        <v>2319</v>
      </c>
      <c r="E1582">
        <v>10879993</v>
      </c>
      <c r="F1582" t="s">
        <v>59</v>
      </c>
      <c r="G1582">
        <v>5</v>
      </c>
      <c r="H1582" s="79">
        <v>300002</v>
      </c>
      <c r="I1582">
        <v>120.83</v>
      </c>
      <c r="J1582">
        <v>2</v>
      </c>
      <c r="K1582" t="s">
        <v>61</v>
      </c>
      <c r="L1582" t="s">
        <v>59</v>
      </c>
      <c r="M1582" s="52" t="s">
        <v>59</v>
      </c>
    </row>
    <row r="1583" spans="1:14" x14ac:dyDescent="0.3">
      <c r="A1583" t="s">
        <v>4207</v>
      </c>
      <c r="B1583">
        <v>10866412</v>
      </c>
      <c r="C1583" t="s">
        <v>3772</v>
      </c>
      <c r="D1583" t="s">
        <v>4207</v>
      </c>
      <c r="E1583">
        <v>10866412</v>
      </c>
      <c r="F1583" t="s">
        <v>47</v>
      </c>
      <c r="G1583">
        <v>5</v>
      </c>
      <c r="I1583">
        <v>137.5</v>
      </c>
      <c r="J1583">
        <v>5</v>
      </c>
      <c r="K1583" t="s">
        <v>4885</v>
      </c>
      <c r="L1583" t="s">
        <v>47</v>
      </c>
      <c r="M1583" s="52" t="s">
        <v>59</v>
      </c>
    </row>
    <row r="1584" spans="1:14" x14ac:dyDescent="0.3">
      <c r="A1584" t="s">
        <v>2320</v>
      </c>
      <c r="B1584">
        <v>15307940</v>
      </c>
      <c r="C1584" t="s">
        <v>5706</v>
      </c>
      <c r="D1584" t="s">
        <v>2320</v>
      </c>
      <c r="E1584">
        <v>15307940</v>
      </c>
      <c r="F1584" t="s">
        <v>59</v>
      </c>
      <c r="G1584">
        <v>0</v>
      </c>
      <c r="H1584" s="79">
        <v>300003</v>
      </c>
      <c r="I1584">
        <v>112.5</v>
      </c>
      <c r="J1584">
        <v>0</v>
      </c>
      <c r="K1584" t="s">
        <v>48</v>
      </c>
      <c r="L1584" t="s">
        <v>59</v>
      </c>
      <c r="M1584" s="52" t="s">
        <v>59</v>
      </c>
    </row>
    <row r="1585" spans="1:13" x14ac:dyDescent="0.3">
      <c r="A1585" t="s">
        <v>2321</v>
      </c>
      <c r="B1585">
        <v>23723720</v>
      </c>
      <c r="C1585" t="s">
        <v>5707</v>
      </c>
      <c r="D1585" t="s">
        <v>2321</v>
      </c>
      <c r="E1585">
        <v>23723720</v>
      </c>
      <c r="F1585" t="s">
        <v>47</v>
      </c>
      <c r="H1585" s="79">
        <v>300002</v>
      </c>
      <c r="I1585">
        <v>120.83</v>
      </c>
      <c r="J1585">
        <v>0</v>
      </c>
      <c r="K1585" t="s">
        <v>61</v>
      </c>
      <c r="L1585" t="s">
        <v>47</v>
      </c>
      <c r="M1585" s="52" t="s">
        <v>47</v>
      </c>
    </row>
    <row r="1586" spans="1:13" x14ac:dyDescent="0.3">
      <c r="A1586" t="s">
        <v>4208</v>
      </c>
      <c r="B1586">
        <v>23344337</v>
      </c>
      <c r="C1586" t="s">
        <v>3773</v>
      </c>
      <c r="D1586" t="s">
        <v>4208</v>
      </c>
      <c r="E1586">
        <v>23344337</v>
      </c>
      <c r="F1586" t="s">
        <v>47</v>
      </c>
      <c r="G1586">
        <v>0</v>
      </c>
      <c r="H1586" s="79">
        <v>300003</v>
      </c>
      <c r="I1586">
        <v>112.5</v>
      </c>
      <c r="J1586">
        <v>0</v>
      </c>
      <c r="K1586" t="s">
        <v>48</v>
      </c>
      <c r="L1586" t="s">
        <v>47</v>
      </c>
      <c r="M1586" s="52" t="s">
        <v>59</v>
      </c>
    </row>
    <row r="1587" spans="1:13" x14ac:dyDescent="0.3">
      <c r="A1587" t="s">
        <v>2322</v>
      </c>
      <c r="B1587">
        <v>23854800</v>
      </c>
      <c r="C1587" t="s">
        <v>5708</v>
      </c>
      <c r="D1587" t="s">
        <v>2322</v>
      </c>
      <c r="E1587">
        <v>23854800</v>
      </c>
      <c r="F1587" t="s">
        <v>47</v>
      </c>
      <c r="H1587" s="79">
        <v>300003</v>
      </c>
      <c r="I1587">
        <v>112.5</v>
      </c>
      <c r="J1587">
        <v>0</v>
      </c>
      <c r="K1587" t="s">
        <v>48</v>
      </c>
      <c r="L1587" t="s">
        <v>47</v>
      </c>
      <c r="M1587" s="52" t="s">
        <v>47</v>
      </c>
    </row>
    <row r="1588" spans="1:13" x14ac:dyDescent="0.3">
      <c r="A1588" t="s">
        <v>2324</v>
      </c>
      <c r="B1588">
        <v>24009860</v>
      </c>
      <c r="C1588" t="s">
        <v>3363</v>
      </c>
      <c r="D1588" t="s">
        <v>2324</v>
      </c>
      <c r="E1588">
        <v>24009860</v>
      </c>
      <c r="F1588" t="s">
        <v>47</v>
      </c>
      <c r="G1588">
        <v>1</v>
      </c>
      <c r="H1588" s="79">
        <v>300003</v>
      </c>
      <c r="I1588">
        <v>112.5</v>
      </c>
      <c r="J1588">
        <v>0</v>
      </c>
      <c r="K1588" t="s">
        <v>48</v>
      </c>
      <c r="L1588" t="s">
        <v>47</v>
      </c>
      <c r="M1588" s="52" t="s">
        <v>59</v>
      </c>
    </row>
    <row r="1589" spans="1:13" x14ac:dyDescent="0.3">
      <c r="A1589" t="s">
        <v>2325</v>
      </c>
      <c r="B1589">
        <v>23055579</v>
      </c>
      <c r="C1589" t="s">
        <v>5709</v>
      </c>
      <c r="D1589" t="s">
        <v>2325</v>
      </c>
      <c r="E1589">
        <v>23055579</v>
      </c>
      <c r="F1589" t="s">
        <v>47</v>
      </c>
      <c r="G1589">
        <v>1</v>
      </c>
      <c r="I1589">
        <v>129.16999999999999</v>
      </c>
      <c r="J1589">
        <v>1</v>
      </c>
      <c r="K1589" t="s">
        <v>86</v>
      </c>
      <c r="L1589" t="s">
        <v>47</v>
      </c>
      <c r="M1589" s="52" t="s">
        <v>59</v>
      </c>
    </row>
    <row r="1590" spans="1:13" x14ac:dyDescent="0.3">
      <c r="A1590" t="s">
        <v>2326</v>
      </c>
      <c r="B1590">
        <v>21007549</v>
      </c>
      <c r="C1590" t="s">
        <v>5710</v>
      </c>
      <c r="D1590" t="s">
        <v>2326</v>
      </c>
      <c r="E1590">
        <v>21007549</v>
      </c>
      <c r="F1590" t="s">
        <v>47</v>
      </c>
      <c r="G1590">
        <v>0</v>
      </c>
      <c r="H1590" s="79">
        <v>300003</v>
      </c>
      <c r="I1590">
        <v>112.5</v>
      </c>
      <c r="J1590">
        <v>0</v>
      </c>
      <c r="K1590" t="s">
        <v>48</v>
      </c>
      <c r="L1590" t="s">
        <v>47</v>
      </c>
      <c r="M1590" s="52" t="s">
        <v>59</v>
      </c>
    </row>
    <row r="1591" spans="1:13" x14ac:dyDescent="0.3">
      <c r="A1591" t="s">
        <v>2329</v>
      </c>
      <c r="B1591">
        <v>23008424</v>
      </c>
      <c r="C1591" t="s">
        <v>2328</v>
      </c>
      <c r="D1591" t="s">
        <v>2329</v>
      </c>
      <c r="E1591">
        <v>23008424</v>
      </c>
      <c r="F1591" t="s">
        <v>47</v>
      </c>
      <c r="G1591">
        <v>3</v>
      </c>
      <c r="H1591" s="79">
        <v>300003</v>
      </c>
      <c r="I1591">
        <v>112.5</v>
      </c>
      <c r="J1591">
        <v>3</v>
      </c>
      <c r="K1591" t="s">
        <v>48</v>
      </c>
      <c r="L1591" t="s">
        <v>47</v>
      </c>
      <c r="M1591" s="52" t="s">
        <v>59</v>
      </c>
    </row>
    <row r="1592" spans="1:13" x14ac:dyDescent="0.3">
      <c r="A1592" t="s">
        <v>2330</v>
      </c>
      <c r="B1592">
        <v>24016289</v>
      </c>
      <c r="C1592" t="s">
        <v>5711</v>
      </c>
      <c r="D1592" t="s">
        <v>2330</v>
      </c>
      <c r="E1592">
        <v>24016289</v>
      </c>
      <c r="F1592" t="s">
        <v>47</v>
      </c>
      <c r="G1592">
        <v>0</v>
      </c>
      <c r="H1592" s="79">
        <v>300002</v>
      </c>
      <c r="I1592">
        <v>120.83</v>
      </c>
      <c r="J1592">
        <v>0</v>
      </c>
      <c r="K1592" t="s">
        <v>61</v>
      </c>
      <c r="L1592" t="s">
        <v>47</v>
      </c>
      <c r="M1592" s="52" t="s">
        <v>59</v>
      </c>
    </row>
    <row r="1593" spans="1:13" x14ac:dyDescent="0.3">
      <c r="A1593" t="s">
        <v>2332</v>
      </c>
      <c r="B1593">
        <v>23856995</v>
      </c>
      <c r="C1593" t="s">
        <v>5712</v>
      </c>
      <c r="D1593" t="s">
        <v>2332</v>
      </c>
      <c r="E1593">
        <v>23856995</v>
      </c>
      <c r="F1593" t="s">
        <v>47</v>
      </c>
      <c r="H1593" s="79">
        <v>300003</v>
      </c>
      <c r="I1593">
        <v>112.5</v>
      </c>
      <c r="J1593">
        <v>0</v>
      </c>
      <c r="K1593" t="s">
        <v>48</v>
      </c>
      <c r="L1593" t="s">
        <v>47</v>
      </c>
      <c r="M1593" s="52" t="s">
        <v>47</v>
      </c>
    </row>
    <row r="1594" spans="1:13" x14ac:dyDescent="0.3">
      <c r="A1594" s="97" t="s">
        <v>2334</v>
      </c>
      <c r="B1594">
        <v>15342308</v>
      </c>
      <c r="C1594" s="97" t="s">
        <v>2333</v>
      </c>
      <c r="D1594" s="97" t="s">
        <v>2334</v>
      </c>
      <c r="E1594">
        <v>15342308</v>
      </c>
      <c r="F1594" t="s">
        <v>47</v>
      </c>
      <c r="H1594" s="79">
        <v>300003</v>
      </c>
      <c r="I1594">
        <v>112.5</v>
      </c>
      <c r="J1594">
        <v>0</v>
      </c>
      <c r="K1594" t="s">
        <v>48</v>
      </c>
      <c r="L1594" t="s">
        <v>47</v>
      </c>
      <c r="M1594" s="52" t="s">
        <v>47</v>
      </c>
    </row>
    <row r="1595" spans="1:13" x14ac:dyDescent="0.3">
      <c r="A1595" t="s">
        <v>2336</v>
      </c>
      <c r="B1595">
        <v>23402869</v>
      </c>
      <c r="C1595" t="s">
        <v>2335</v>
      </c>
      <c r="D1595" t="s">
        <v>2336</v>
      </c>
      <c r="E1595">
        <v>23402869</v>
      </c>
      <c r="F1595" t="s">
        <v>47</v>
      </c>
      <c r="G1595">
        <v>1</v>
      </c>
      <c r="H1595" s="79">
        <v>300003</v>
      </c>
      <c r="I1595">
        <v>112.5</v>
      </c>
      <c r="J1595">
        <v>0</v>
      </c>
      <c r="K1595" t="s">
        <v>48</v>
      </c>
      <c r="L1595" t="s">
        <v>47</v>
      </c>
      <c r="M1595" s="52" t="s">
        <v>47</v>
      </c>
    </row>
    <row r="1596" spans="1:13" x14ac:dyDescent="0.3">
      <c r="A1596" t="s">
        <v>3524</v>
      </c>
      <c r="B1596">
        <v>11025409</v>
      </c>
      <c r="C1596" t="s">
        <v>3641</v>
      </c>
      <c r="D1596" t="s">
        <v>3524</v>
      </c>
      <c r="E1596">
        <v>11025409</v>
      </c>
      <c r="F1596" t="s">
        <v>47</v>
      </c>
      <c r="G1596">
        <v>1</v>
      </c>
      <c r="H1596" s="79">
        <v>300003</v>
      </c>
      <c r="I1596">
        <v>112.5</v>
      </c>
      <c r="J1596">
        <v>1</v>
      </c>
      <c r="K1596" t="s">
        <v>48</v>
      </c>
      <c r="L1596" t="s">
        <v>47</v>
      </c>
      <c r="M1596" s="52" t="s">
        <v>59</v>
      </c>
    </row>
    <row r="1597" spans="1:13" x14ac:dyDescent="0.3">
      <c r="A1597" t="s">
        <v>4209</v>
      </c>
      <c r="B1597">
        <v>21008893</v>
      </c>
      <c r="C1597" t="s">
        <v>5713</v>
      </c>
      <c r="D1597" t="s">
        <v>4209</v>
      </c>
      <c r="E1597">
        <v>21008893</v>
      </c>
      <c r="F1597" t="s">
        <v>47</v>
      </c>
      <c r="G1597">
        <v>0</v>
      </c>
      <c r="H1597" s="79">
        <v>300003</v>
      </c>
      <c r="I1597">
        <v>112.5</v>
      </c>
      <c r="J1597">
        <v>0</v>
      </c>
      <c r="K1597" t="s">
        <v>48</v>
      </c>
      <c r="L1597" t="s">
        <v>47</v>
      </c>
      <c r="M1597" s="52" t="s">
        <v>47</v>
      </c>
    </row>
    <row r="1598" spans="1:13" x14ac:dyDescent="0.3">
      <c r="A1598" t="s">
        <v>2337</v>
      </c>
      <c r="B1598">
        <v>23667391</v>
      </c>
      <c r="C1598" t="s">
        <v>5714</v>
      </c>
      <c r="D1598" t="s">
        <v>2337</v>
      </c>
      <c r="E1598">
        <v>23667391</v>
      </c>
      <c r="F1598" t="s">
        <v>47</v>
      </c>
      <c r="G1598">
        <v>2</v>
      </c>
      <c r="H1598" s="79">
        <v>300002</v>
      </c>
      <c r="I1598">
        <v>120.83</v>
      </c>
      <c r="J1598">
        <v>0</v>
      </c>
      <c r="K1598" t="s">
        <v>61</v>
      </c>
      <c r="L1598" t="s">
        <v>47</v>
      </c>
      <c r="M1598" s="52" t="s">
        <v>47</v>
      </c>
    </row>
    <row r="1599" spans="1:13" x14ac:dyDescent="0.3">
      <c r="A1599" t="s">
        <v>2338</v>
      </c>
      <c r="B1599">
        <v>10838219</v>
      </c>
      <c r="C1599" t="s">
        <v>5715</v>
      </c>
      <c r="D1599" t="s">
        <v>2338</v>
      </c>
      <c r="E1599">
        <v>10838219</v>
      </c>
      <c r="F1599" t="s">
        <v>47</v>
      </c>
      <c r="H1599" s="79">
        <v>300004</v>
      </c>
      <c r="I1599">
        <v>137.5</v>
      </c>
      <c r="J1599">
        <v>1</v>
      </c>
      <c r="K1599" t="s">
        <v>126</v>
      </c>
      <c r="L1599" t="s">
        <v>47</v>
      </c>
      <c r="M1599" s="52" t="s">
        <v>47</v>
      </c>
    </row>
    <row r="1600" spans="1:13" x14ac:dyDescent="0.3">
      <c r="A1600" t="s">
        <v>2340</v>
      </c>
      <c r="B1600">
        <v>10849626</v>
      </c>
      <c r="C1600" t="s">
        <v>2339</v>
      </c>
      <c r="D1600" t="s">
        <v>2340</v>
      </c>
      <c r="E1600">
        <v>10849626</v>
      </c>
      <c r="F1600" t="s">
        <v>47</v>
      </c>
      <c r="G1600">
        <v>1</v>
      </c>
      <c r="H1600" s="79">
        <v>300002</v>
      </c>
      <c r="I1600">
        <v>120.83</v>
      </c>
      <c r="J1600">
        <v>0</v>
      </c>
      <c r="K1600" t="s">
        <v>61</v>
      </c>
      <c r="L1600" t="s">
        <v>47</v>
      </c>
      <c r="M1600" s="52" t="s">
        <v>59</v>
      </c>
    </row>
    <row r="1601" spans="1:13" x14ac:dyDescent="0.3">
      <c r="A1601" t="s">
        <v>2341</v>
      </c>
      <c r="B1601">
        <v>21005956</v>
      </c>
      <c r="C1601" t="s">
        <v>3365</v>
      </c>
      <c r="D1601" t="s">
        <v>2341</v>
      </c>
      <c r="E1601">
        <v>21005956</v>
      </c>
      <c r="F1601" t="s">
        <v>47</v>
      </c>
      <c r="G1601">
        <v>0</v>
      </c>
      <c r="H1601" s="79">
        <v>300003</v>
      </c>
      <c r="I1601">
        <v>112.5</v>
      </c>
      <c r="J1601">
        <v>0</v>
      </c>
      <c r="K1601" t="s">
        <v>48</v>
      </c>
      <c r="L1601" t="s">
        <v>47</v>
      </c>
      <c r="M1601" s="52" t="s">
        <v>59</v>
      </c>
    </row>
    <row r="1602" spans="1:13" x14ac:dyDescent="0.3">
      <c r="A1602" t="s">
        <v>2344</v>
      </c>
      <c r="B1602">
        <v>10931870</v>
      </c>
      <c r="C1602" t="s">
        <v>5716</v>
      </c>
      <c r="D1602" t="s">
        <v>2344</v>
      </c>
      <c r="E1602">
        <v>10931870</v>
      </c>
      <c r="F1602" t="s">
        <v>47</v>
      </c>
      <c r="G1602">
        <v>6</v>
      </c>
      <c r="H1602" s="79">
        <v>300003</v>
      </c>
      <c r="I1602">
        <v>112.5</v>
      </c>
      <c r="J1602">
        <v>0</v>
      </c>
      <c r="K1602" t="s">
        <v>48</v>
      </c>
      <c r="L1602" t="s">
        <v>47</v>
      </c>
      <c r="M1602" s="52" t="s">
        <v>59</v>
      </c>
    </row>
    <row r="1603" spans="1:13" x14ac:dyDescent="0.3">
      <c r="A1603" t="s">
        <v>2345</v>
      </c>
      <c r="B1603">
        <v>21004811</v>
      </c>
      <c r="C1603" t="s">
        <v>5717</v>
      </c>
      <c r="D1603" t="s">
        <v>2345</v>
      </c>
      <c r="E1603">
        <v>21004811</v>
      </c>
      <c r="F1603" t="s">
        <v>47</v>
      </c>
      <c r="G1603">
        <v>1</v>
      </c>
      <c r="H1603" s="79">
        <v>300003</v>
      </c>
      <c r="I1603">
        <v>112.5</v>
      </c>
      <c r="J1603">
        <v>0</v>
      </c>
      <c r="K1603" t="s">
        <v>48</v>
      </c>
      <c r="L1603" t="s">
        <v>47</v>
      </c>
      <c r="M1603" s="52" t="s">
        <v>47</v>
      </c>
    </row>
    <row r="1604" spans="1:13" x14ac:dyDescent="0.3">
      <c r="A1604" t="s">
        <v>2348</v>
      </c>
      <c r="B1604">
        <v>15227165</v>
      </c>
      <c r="C1604" t="s">
        <v>2347</v>
      </c>
      <c r="D1604" t="s">
        <v>2348</v>
      </c>
      <c r="E1604">
        <v>15227165</v>
      </c>
      <c r="F1604" t="s">
        <v>47</v>
      </c>
      <c r="H1604" s="79">
        <v>300003</v>
      </c>
      <c r="I1604">
        <v>112.5</v>
      </c>
      <c r="J1604">
        <v>1</v>
      </c>
      <c r="K1604" t="s">
        <v>48</v>
      </c>
      <c r="L1604" t="s">
        <v>47</v>
      </c>
      <c r="M1604" s="52" t="s">
        <v>47</v>
      </c>
    </row>
    <row r="1605" spans="1:13" x14ac:dyDescent="0.3">
      <c r="A1605" t="s">
        <v>2350</v>
      </c>
      <c r="B1605">
        <v>15379399</v>
      </c>
      <c r="C1605" t="s">
        <v>2349</v>
      </c>
      <c r="D1605" t="s">
        <v>2350</v>
      </c>
      <c r="E1605">
        <v>15379399</v>
      </c>
      <c r="F1605" t="s">
        <v>59</v>
      </c>
      <c r="G1605">
        <v>1</v>
      </c>
      <c r="H1605" s="79">
        <v>300003</v>
      </c>
      <c r="I1605">
        <v>112.5</v>
      </c>
      <c r="J1605">
        <v>0</v>
      </c>
      <c r="K1605" t="s">
        <v>48</v>
      </c>
      <c r="L1605" t="s">
        <v>59</v>
      </c>
      <c r="M1605" s="52" t="s">
        <v>59</v>
      </c>
    </row>
    <row r="1606" spans="1:13" x14ac:dyDescent="0.3">
      <c r="A1606" t="s">
        <v>2351</v>
      </c>
      <c r="B1606">
        <v>15367600</v>
      </c>
      <c r="C1606" t="s">
        <v>5718</v>
      </c>
      <c r="D1606" t="s">
        <v>2351</v>
      </c>
      <c r="E1606">
        <v>15367600</v>
      </c>
      <c r="F1606" t="s">
        <v>47</v>
      </c>
      <c r="H1606" s="79">
        <v>300003</v>
      </c>
      <c r="I1606">
        <v>112.5</v>
      </c>
      <c r="J1606">
        <v>0</v>
      </c>
      <c r="K1606" t="s">
        <v>48</v>
      </c>
      <c r="L1606" t="s">
        <v>47</v>
      </c>
      <c r="M1606" s="52" t="s">
        <v>47</v>
      </c>
    </row>
    <row r="1607" spans="1:13" x14ac:dyDescent="0.3">
      <c r="A1607" t="s">
        <v>2353</v>
      </c>
      <c r="B1607">
        <v>15217674</v>
      </c>
      <c r="C1607" t="s">
        <v>2352</v>
      </c>
      <c r="D1607" t="s">
        <v>2353</v>
      </c>
      <c r="E1607">
        <v>15217674</v>
      </c>
      <c r="F1607" t="s">
        <v>47</v>
      </c>
      <c r="G1607">
        <v>2</v>
      </c>
      <c r="H1607" s="79">
        <v>300003</v>
      </c>
      <c r="I1607">
        <v>112.5</v>
      </c>
      <c r="J1607">
        <v>1</v>
      </c>
      <c r="K1607" t="s">
        <v>48</v>
      </c>
      <c r="L1607" t="s">
        <v>47</v>
      </c>
      <c r="M1607" s="52" t="s">
        <v>59</v>
      </c>
    </row>
    <row r="1608" spans="1:13" x14ac:dyDescent="0.3">
      <c r="A1608" t="s">
        <v>2355</v>
      </c>
      <c r="B1608">
        <v>23122221</v>
      </c>
      <c r="C1608" t="s">
        <v>2354</v>
      </c>
      <c r="D1608" t="s">
        <v>2355</v>
      </c>
      <c r="E1608">
        <v>23122221</v>
      </c>
      <c r="F1608" t="s">
        <v>47</v>
      </c>
      <c r="G1608">
        <v>2</v>
      </c>
      <c r="H1608" s="79">
        <v>300003</v>
      </c>
      <c r="I1608">
        <v>112.5</v>
      </c>
      <c r="J1608">
        <v>2</v>
      </c>
      <c r="K1608" t="s">
        <v>48</v>
      </c>
      <c r="L1608" t="s">
        <v>47</v>
      </c>
      <c r="M1608" s="52" t="s">
        <v>59</v>
      </c>
    </row>
    <row r="1609" spans="1:13" x14ac:dyDescent="0.3">
      <c r="A1609" t="s">
        <v>2356</v>
      </c>
      <c r="B1609">
        <v>23705389</v>
      </c>
      <c r="C1609" t="s">
        <v>5719</v>
      </c>
      <c r="D1609" t="s">
        <v>2356</v>
      </c>
      <c r="E1609">
        <v>23705389</v>
      </c>
      <c r="F1609" t="s">
        <v>47</v>
      </c>
      <c r="H1609" s="79">
        <v>300002</v>
      </c>
      <c r="I1609">
        <v>120.83</v>
      </c>
      <c r="J1609">
        <v>1</v>
      </c>
      <c r="K1609" t="s">
        <v>61</v>
      </c>
      <c r="L1609" t="s">
        <v>47</v>
      </c>
      <c r="M1609" s="52" t="s">
        <v>47</v>
      </c>
    </row>
    <row r="1610" spans="1:13" x14ac:dyDescent="0.3">
      <c r="A1610" s="97" t="s">
        <v>4210</v>
      </c>
      <c r="B1610">
        <v>21004413</v>
      </c>
      <c r="C1610" s="97" t="s">
        <v>3774</v>
      </c>
      <c r="D1610" s="97" t="s">
        <v>4210</v>
      </c>
      <c r="E1610">
        <v>21004413</v>
      </c>
      <c r="F1610" t="s">
        <v>47</v>
      </c>
      <c r="G1610">
        <v>0</v>
      </c>
      <c r="I1610">
        <v>120.83</v>
      </c>
      <c r="J1610">
        <v>1</v>
      </c>
      <c r="K1610" t="s">
        <v>4886</v>
      </c>
      <c r="L1610" t="s">
        <v>47</v>
      </c>
      <c r="M1610" s="52" t="s">
        <v>59</v>
      </c>
    </row>
    <row r="1611" spans="1:13" x14ac:dyDescent="0.3">
      <c r="A1611" t="s">
        <v>2359</v>
      </c>
      <c r="B1611">
        <v>23725513</v>
      </c>
      <c r="C1611" t="s">
        <v>5720</v>
      </c>
      <c r="D1611" t="s">
        <v>2359</v>
      </c>
      <c r="E1611">
        <v>23725513</v>
      </c>
      <c r="F1611" t="s">
        <v>47</v>
      </c>
      <c r="G1611">
        <v>2</v>
      </c>
      <c r="H1611" s="79">
        <v>300002</v>
      </c>
      <c r="I1611">
        <v>120.83</v>
      </c>
      <c r="J1611">
        <v>1</v>
      </c>
      <c r="K1611" t="s">
        <v>61</v>
      </c>
      <c r="L1611" t="s">
        <v>47</v>
      </c>
      <c r="M1611" s="52" t="s">
        <v>59</v>
      </c>
    </row>
    <row r="1612" spans="1:13" x14ac:dyDescent="0.3">
      <c r="A1612" t="s">
        <v>2360</v>
      </c>
      <c r="B1612">
        <v>23366473</v>
      </c>
      <c r="C1612" t="s">
        <v>5721</v>
      </c>
      <c r="D1612" t="s">
        <v>2360</v>
      </c>
      <c r="E1612">
        <v>23366473</v>
      </c>
      <c r="F1612" t="s">
        <v>59</v>
      </c>
      <c r="G1612">
        <v>0</v>
      </c>
      <c r="H1612" s="79">
        <v>300002</v>
      </c>
      <c r="I1612">
        <v>120.83</v>
      </c>
      <c r="J1612">
        <v>0</v>
      </c>
      <c r="K1612" t="s">
        <v>61</v>
      </c>
      <c r="L1612" t="s">
        <v>59</v>
      </c>
      <c r="M1612" s="52" t="s">
        <v>59</v>
      </c>
    </row>
    <row r="1613" spans="1:13" x14ac:dyDescent="0.3">
      <c r="A1613" t="s">
        <v>2361</v>
      </c>
      <c r="B1613">
        <v>10863267</v>
      </c>
      <c r="C1613" t="s">
        <v>5722</v>
      </c>
      <c r="D1613" t="s">
        <v>2361</v>
      </c>
      <c r="E1613">
        <v>10863267</v>
      </c>
      <c r="F1613" t="s">
        <v>47</v>
      </c>
      <c r="G1613">
        <v>1</v>
      </c>
      <c r="H1613" s="79">
        <v>300001</v>
      </c>
      <c r="I1613">
        <v>129.75</v>
      </c>
      <c r="J1613">
        <v>1</v>
      </c>
      <c r="K1613" t="s">
        <v>118</v>
      </c>
      <c r="L1613" t="s">
        <v>47</v>
      </c>
      <c r="M1613" s="52" t="s">
        <v>59</v>
      </c>
    </row>
    <row r="1614" spans="1:13" x14ac:dyDescent="0.3">
      <c r="A1614" t="s">
        <v>2365</v>
      </c>
      <c r="B1614">
        <v>10851357</v>
      </c>
      <c r="C1614" t="s">
        <v>5723</v>
      </c>
      <c r="D1614" t="s">
        <v>2365</v>
      </c>
      <c r="E1614">
        <v>10851357</v>
      </c>
      <c r="F1614" t="s">
        <v>47</v>
      </c>
      <c r="H1614" s="79">
        <v>300002</v>
      </c>
      <c r="I1614">
        <v>120.83</v>
      </c>
      <c r="J1614">
        <v>0</v>
      </c>
      <c r="K1614" t="s">
        <v>61</v>
      </c>
      <c r="L1614" t="s">
        <v>47</v>
      </c>
      <c r="M1614" s="52" t="s">
        <v>47</v>
      </c>
    </row>
    <row r="1615" spans="1:13" x14ac:dyDescent="0.3">
      <c r="A1615" t="s">
        <v>3526</v>
      </c>
      <c r="B1615">
        <v>21010873</v>
      </c>
      <c r="C1615" t="s">
        <v>3643</v>
      </c>
      <c r="D1615" t="s">
        <v>3526</v>
      </c>
      <c r="E1615">
        <v>21010873</v>
      </c>
      <c r="F1615" t="s">
        <v>47</v>
      </c>
      <c r="G1615">
        <v>0</v>
      </c>
      <c r="H1615" s="79">
        <v>300003</v>
      </c>
      <c r="I1615">
        <v>112.5</v>
      </c>
      <c r="J1615">
        <v>1</v>
      </c>
      <c r="K1615" t="s">
        <v>48</v>
      </c>
      <c r="L1615" t="s">
        <v>47</v>
      </c>
      <c r="M1615" s="52" t="s">
        <v>59</v>
      </c>
    </row>
    <row r="1616" spans="1:13" x14ac:dyDescent="0.3">
      <c r="A1616" t="s">
        <v>2363</v>
      </c>
      <c r="B1616">
        <v>13039445</v>
      </c>
      <c r="C1616" t="s">
        <v>2362</v>
      </c>
      <c r="D1616" t="s">
        <v>2363</v>
      </c>
      <c r="E1616">
        <v>13039445</v>
      </c>
      <c r="F1616" t="s">
        <v>47</v>
      </c>
      <c r="G1616">
        <v>0</v>
      </c>
      <c r="H1616" s="79">
        <v>300003</v>
      </c>
      <c r="I1616">
        <v>112.5</v>
      </c>
      <c r="J1616">
        <v>0</v>
      </c>
      <c r="K1616" t="s">
        <v>48</v>
      </c>
      <c r="L1616" t="s">
        <v>47</v>
      </c>
      <c r="M1616" s="52" t="s">
        <v>59</v>
      </c>
    </row>
    <row r="1617" spans="1:13" x14ac:dyDescent="0.3">
      <c r="A1617" t="s">
        <v>2364</v>
      </c>
      <c r="B1617">
        <v>10855172</v>
      </c>
      <c r="C1617" t="s">
        <v>5724</v>
      </c>
      <c r="D1617" t="s">
        <v>2364</v>
      </c>
      <c r="E1617">
        <v>10855172</v>
      </c>
      <c r="F1617" t="s">
        <v>47</v>
      </c>
      <c r="G1617">
        <v>2</v>
      </c>
      <c r="H1617" s="79">
        <v>300003</v>
      </c>
      <c r="I1617">
        <v>112.5</v>
      </c>
      <c r="J1617">
        <v>1</v>
      </c>
      <c r="K1617" t="s">
        <v>48</v>
      </c>
      <c r="L1617" t="s">
        <v>47</v>
      </c>
      <c r="M1617" s="52" t="s">
        <v>59</v>
      </c>
    </row>
    <row r="1618" spans="1:13" x14ac:dyDescent="0.3">
      <c r="A1618" t="s">
        <v>2367</v>
      </c>
      <c r="B1618">
        <v>10864357</v>
      </c>
      <c r="C1618" t="s">
        <v>2366</v>
      </c>
      <c r="D1618" t="s">
        <v>2367</v>
      </c>
      <c r="E1618">
        <v>10864357</v>
      </c>
      <c r="F1618" t="s">
        <v>47</v>
      </c>
      <c r="G1618">
        <v>0</v>
      </c>
      <c r="H1618" s="79">
        <v>300003</v>
      </c>
      <c r="I1618">
        <v>112.5</v>
      </c>
      <c r="J1618">
        <v>0</v>
      </c>
      <c r="K1618" t="s">
        <v>48</v>
      </c>
      <c r="L1618" t="s">
        <v>47</v>
      </c>
      <c r="M1618" s="52" t="s">
        <v>59</v>
      </c>
    </row>
    <row r="1619" spans="1:13" x14ac:dyDescent="0.3">
      <c r="A1619" t="s">
        <v>2369</v>
      </c>
      <c r="B1619">
        <v>23001142</v>
      </c>
      <c r="C1619" t="s">
        <v>2368</v>
      </c>
      <c r="D1619" t="s">
        <v>2369</v>
      </c>
      <c r="E1619">
        <v>23001142</v>
      </c>
      <c r="F1619" t="s">
        <v>59</v>
      </c>
      <c r="G1619">
        <v>1</v>
      </c>
      <c r="H1619" s="79">
        <v>300003</v>
      </c>
      <c r="I1619">
        <v>112.5</v>
      </c>
      <c r="J1619">
        <v>0</v>
      </c>
      <c r="K1619" t="s">
        <v>48</v>
      </c>
      <c r="L1619" t="s">
        <v>59</v>
      </c>
      <c r="M1619" s="52" t="s">
        <v>59</v>
      </c>
    </row>
    <row r="1620" spans="1:13" x14ac:dyDescent="0.3">
      <c r="A1620" t="s">
        <v>2371</v>
      </c>
      <c r="B1620">
        <v>12278649</v>
      </c>
      <c r="C1620" t="s">
        <v>5725</v>
      </c>
      <c r="D1620" t="s">
        <v>2371</v>
      </c>
      <c r="E1620">
        <v>12278649</v>
      </c>
      <c r="F1620" t="s">
        <v>47</v>
      </c>
      <c r="H1620" s="79">
        <v>300003</v>
      </c>
      <c r="I1620">
        <v>112.5</v>
      </c>
      <c r="J1620">
        <v>0</v>
      </c>
      <c r="K1620" t="s">
        <v>48</v>
      </c>
      <c r="L1620" t="s">
        <v>47</v>
      </c>
      <c r="M1620" s="52" t="s">
        <v>47</v>
      </c>
    </row>
    <row r="1621" spans="1:13" x14ac:dyDescent="0.3">
      <c r="A1621" t="s">
        <v>2372</v>
      </c>
      <c r="B1621">
        <v>10861480</v>
      </c>
      <c r="C1621" t="s">
        <v>5726</v>
      </c>
      <c r="D1621" t="s">
        <v>2372</v>
      </c>
      <c r="E1621">
        <v>10861480</v>
      </c>
      <c r="F1621" t="s">
        <v>47</v>
      </c>
      <c r="G1621">
        <v>5</v>
      </c>
      <c r="I1621">
        <v>129.16999999999999</v>
      </c>
      <c r="J1621">
        <v>3</v>
      </c>
      <c r="K1621" t="s">
        <v>86</v>
      </c>
      <c r="L1621" t="s">
        <v>47</v>
      </c>
      <c r="M1621" s="52" t="s">
        <v>47</v>
      </c>
    </row>
    <row r="1622" spans="1:13" x14ac:dyDescent="0.3">
      <c r="A1622" t="s">
        <v>2374</v>
      </c>
      <c r="B1622">
        <v>10866723</v>
      </c>
      <c r="C1622" t="s">
        <v>2373</v>
      </c>
      <c r="D1622" t="s">
        <v>2374</v>
      </c>
      <c r="E1622">
        <v>10866723</v>
      </c>
      <c r="F1622" t="s">
        <v>47</v>
      </c>
      <c r="G1622">
        <v>6</v>
      </c>
      <c r="I1622">
        <v>120.83</v>
      </c>
      <c r="J1622">
        <v>1</v>
      </c>
      <c r="K1622" t="s">
        <v>70</v>
      </c>
      <c r="L1622" t="s">
        <v>47</v>
      </c>
      <c r="M1622" s="52" t="s">
        <v>59</v>
      </c>
    </row>
    <row r="1623" spans="1:13" x14ac:dyDescent="0.3">
      <c r="A1623" t="s">
        <v>2370</v>
      </c>
      <c r="B1623">
        <v>10859164</v>
      </c>
      <c r="C1623" t="s">
        <v>5727</v>
      </c>
      <c r="D1623" t="s">
        <v>2370</v>
      </c>
      <c r="E1623">
        <v>10859164</v>
      </c>
      <c r="F1623" t="s">
        <v>59</v>
      </c>
      <c r="G1623">
        <v>0</v>
      </c>
      <c r="H1623" s="79">
        <v>300003</v>
      </c>
      <c r="I1623">
        <v>112.5</v>
      </c>
      <c r="J1623">
        <v>0</v>
      </c>
      <c r="K1623" t="s">
        <v>48</v>
      </c>
      <c r="L1623" t="s">
        <v>59</v>
      </c>
      <c r="M1623" s="52" t="s">
        <v>59</v>
      </c>
    </row>
    <row r="1624" spans="1:13" x14ac:dyDescent="0.3">
      <c r="A1624" t="s">
        <v>2378</v>
      </c>
      <c r="B1624">
        <v>13124275</v>
      </c>
      <c r="C1624" t="s">
        <v>5728</v>
      </c>
      <c r="D1624" t="s">
        <v>2378</v>
      </c>
      <c r="E1624">
        <v>13124275</v>
      </c>
      <c r="F1624" t="s">
        <v>47</v>
      </c>
      <c r="G1624">
        <v>0</v>
      </c>
      <c r="H1624" s="79">
        <v>300003</v>
      </c>
      <c r="I1624">
        <v>112.5</v>
      </c>
      <c r="J1624">
        <v>0</v>
      </c>
      <c r="K1624" t="s">
        <v>48</v>
      </c>
      <c r="L1624" t="s">
        <v>47</v>
      </c>
      <c r="M1624" s="52" t="s">
        <v>59</v>
      </c>
    </row>
    <row r="1625" spans="1:13" x14ac:dyDescent="0.3">
      <c r="A1625" t="s">
        <v>4211</v>
      </c>
      <c r="B1625">
        <v>21003287</v>
      </c>
      <c r="C1625" t="s">
        <v>5729</v>
      </c>
      <c r="D1625" t="s">
        <v>4211</v>
      </c>
      <c r="E1625">
        <v>21003287</v>
      </c>
      <c r="F1625" t="s">
        <v>47</v>
      </c>
      <c r="H1625" s="79">
        <v>300003</v>
      </c>
      <c r="I1625">
        <v>112.5</v>
      </c>
      <c r="J1625">
        <v>0</v>
      </c>
      <c r="K1625" t="s">
        <v>48</v>
      </c>
      <c r="L1625" t="s">
        <v>47</v>
      </c>
      <c r="M1625" s="52" t="s">
        <v>47</v>
      </c>
    </row>
    <row r="1626" spans="1:13" x14ac:dyDescent="0.3">
      <c r="A1626" t="s">
        <v>2381</v>
      </c>
      <c r="B1626">
        <v>23777551</v>
      </c>
      <c r="C1626" t="s">
        <v>2380</v>
      </c>
      <c r="D1626" t="s">
        <v>2381</v>
      </c>
      <c r="E1626">
        <v>23777551</v>
      </c>
      <c r="F1626" t="s">
        <v>59</v>
      </c>
      <c r="G1626">
        <v>0</v>
      </c>
      <c r="H1626" s="79">
        <v>300003</v>
      </c>
      <c r="I1626">
        <v>112.5</v>
      </c>
      <c r="J1626">
        <v>0</v>
      </c>
      <c r="K1626" t="s">
        <v>48</v>
      </c>
      <c r="L1626" t="s">
        <v>59</v>
      </c>
      <c r="M1626" s="52" t="s">
        <v>59</v>
      </c>
    </row>
    <row r="1627" spans="1:13" x14ac:dyDescent="0.3">
      <c r="A1627" t="s">
        <v>2382</v>
      </c>
      <c r="B1627">
        <v>23016224</v>
      </c>
      <c r="C1627" t="s">
        <v>5730</v>
      </c>
      <c r="D1627" t="s">
        <v>2382</v>
      </c>
      <c r="E1627">
        <v>23016224</v>
      </c>
      <c r="F1627" t="s">
        <v>59</v>
      </c>
      <c r="G1627">
        <v>0</v>
      </c>
      <c r="H1627" s="79">
        <v>300003</v>
      </c>
      <c r="I1627">
        <v>112.5</v>
      </c>
      <c r="J1627">
        <v>0</v>
      </c>
      <c r="K1627" t="s">
        <v>48</v>
      </c>
      <c r="L1627" t="s">
        <v>59</v>
      </c>
      <c r="M1627" s="52" t="s">
        <v>59</v>
      </c>
    </row>
    <row r="1628" spans="1:13" x14ac:dyDescent="0.3">
      <c r="A1628" t="s">
        <v>2383</v>
      </c>
      <c r="B1628">
        <v>10850751</v>
      </c>
      <c r="C1628" t="s">
        <v>5731</v>
      </c>
      <c r="D1628" t="s">
        <v>2383</v>
      </c>
      <c r="E1628">
        <v>10850751</v>
      </c>
      <c r="F1628" t="s">
        <v>47</v>
      </c>
      <c r="I1628">
        <v>137.5</v>
      </c>
      <c r="J1628">
        <v>1</v>
      </c>
      <c r="K1628" t="s">
        <v>77</v>
      </c>
      <c r="L1628" t="s">
        <v>47</v>
      </c>
      <c r="M1628" s="52" t="s">
        <v>47</v>
      </c>
    </row>
    <row r="1629" spans="1:13" x14ac:dyDescent="0.3">
      <c r="A1629" t="s">
        <v>4212</v>
      </c>
      <c r="B1629">
        <v>14038979</v>
      </c>
      <c r="C1629" t="s">
        <v>3775</v>
      </c>
      <c r="D1629" t="s">
        <v>4212</v>
      </c>
      <c r="E1629">
        <v>14038979</v>
      </c>
      <c r="F1629" t="s">
        <v>47</v>
      </c>
      <c r="G1629">
        <v>9</v>
      </c>
      <c r="H1629" s="79">
        <v>300003</v>
      </c>
      <c r="I1629">
        <v>112.5</v>
      </c>
      <c r="J1629">
        <v>1</v>
      </c>
      <c r="K1629" t="s">
        <v>48</v>
      </c>
      <c r="L1629" t="s">
        <v>47</v>
      </c>
      <c r="M1629" s="52" t="s">
        <v>47</v>
      </c>
    </row>
    <row r="1630" spans="1:13" x14ac:dyDescent="0.3">
      <c r="A1630" t="s">
        <v>4213</v>
      </c>
      <c r="B1630">
        <v>21009137</v>
      </c>
      <c r="C1630" t="s">
        <v>3776</v>
      </c>
      <c r="D1630" t="s">
        <v>4213</v>
      </c>
      <c r="E1630">
        <v>21009137</v>
      </c>
      <c r="F1630" t="s">
        <v>47</v>
      </c>
      <c r="G1630">
        <v>0</v>
      </c>
      <c r="H1630" s="79">
        <v>300003</v>
      </c>
      <c r="I1630">
        <v>112.5</v>
      </c>
      <c r="J1630">
        <v>2</v>
      </c>
      <c r="K1630" t="s">
        <v>48</v>
      </c>
      <c r="L1630" t="s">
        <v>47</v>
      </c>
      <c r="M1630" s="52" t="s">
        <v>47</v>
      </c>
    </row>
    <row r="1631" spans="1:13" x14ac:dyDescent="0.3">
      <c r="A1631" t="s">
        <v>2385</v>
      </c>
      <c r="B1631">
        <v>21002346</v>
      </c>
      <c r="C1631" t="s">
        <v>5732</v>
      </c>
      <c r="D1631" t="s">
        <v>2385</v>
      </c>
      <c r="E1631">
        <v>21002346</v>
      </c>
      <c r="F1631" t="s">
        <v>47</v>
      </c>
      <c r="G1631">
        <v>0</v>
      </c>
      <c r="H1631" s="79">
        <v>300002</v>
      </c>
      <c r="I1631">
        <v>120.83</v>
      </c>
      <c r="J1631">
        <v>0</v>
      </c>
      <c r="K1631" t="s">
        <v>61</v>
      </c>
      <c r="L1631" t="s">
        <v>47</v>
      </c>
      <c r="M1631" s="52" t="s">
        <v>47</v>
      </c>
    </row>
    <row r="1632" spans="1:13" x14ac:dyDescent="0.3">
      <c r="A1632" t="s">
        <v>4214</v>
      </c>
      <c r="B1632">
        <v>13157628</v>
      </c>
      <c r="C1632" t="s">
        <v>5733</v>
      </c>
      <c r="D1632" t="s">
        <v>4214</v>
      </c>
      <c r="E1632">
        <v>13157628</v>
      </c>
      <c r="F1632" t="s">
        <v>47</v>
      </c>
      <c r="G1632">
        <v>1</v>
      </c>
      <c r="H1632" s="79">
        <v>300003</v>
      </c>
      <c r="I1632">
        <v>112.5</v>
      </c>
      <c r="J1632">
        <v>0</v>
      </c>
      <c r="K1632" t="s">
        <v>48</v>
      </c>
      <c r="L1632" t="s">
        <v>47</v>
      </c>
      <c r="M1632" s="52" t="s">
        <v>59</v>
      </c>
    </row>
    <row r="1633" spans="1:13" x14ac:dyDescent="0.3">
      <c r="A1633" t="s">
        <v>2386</v>
      </c>
      <c r="B1633">
        <v>10860326</v>
      </c>
      <c r="C1633" t="s">
        <v>5734</v>
      </c>
      <c r="D1633" t="s">
        <v>2386</v>
      </c>
      <c r="E1633">
        <v>10860326</v>
      </c>
      <c r="F1633" t="s">
        <v>47</v>
      </c>
      <c r="G1633">
        <v>1</v>
      </c>
      <c r="H1633" s="79">
        <v>300003</v>
      </c>
      <c r="I1633">
        <v>112.5</v>
      </c>
      <c r="J1633">
        <v>0</v>
      </c>
      <c r="K1633" t="s">
        <v>48</v>
      </c>
      <c r="L1633" t="s">
        <v>47</v>
      </c>
      <c r="M1633" s="52" t="s">
        <v>59</v>
      </c>
    </row>
    <row r="1634" spans="1:13" x14ac:dyDescent="0.3">
      <c r="A1634" t="s">
        <v>2388</v>
      </c>
      <c r="B1634">
        <v>11013248</v>
      </c>
      <c r="C1634" t="s">
        <v>2387</v>
      </c>
      <c r="D1634" t="s">
        <v>2388</v>
      </c>
      <c r="E1634">
        <v>11013248</v>
      </c>
      <c r="F1634" t="s">
        <v>59</v>
      </c>
      <c r="G1634">
        <v>4</v>
      </c>
      <c r="H1634" s="79">
        <v>300003</v>
      </c>
      <c r="I1634">
        <v>112.5</v>
      </c>
      <c r="J1634">
        <v>1</v>
      </c>
      <c r="K1634" t="s">
        <v>48</v>
      </c>
      <c r="L1634" t="s">
        <v>59</v>
      </c>
      <c r="M1634" s="52" t="s">
        <v>59</v>
      </c>
    </row>
    <row r="1635" spans="1:13" x14ac:dyDescent="0.3">
      <c r="A1635" t="s">
        <v>2389</v>
      </c>
      <c r="B1635">
        <v>23148713</v>
      </c>
      <c r="C1635" t="s">
        <v>5735</v>
      </c>
      <c r="D1635" t="s">
        <v>2389</v>
      </c>
      <c r="E1635">
        <v>23148713</v>
      </c>
      <c r="F1635" t="s">
        <v>47</v>
      </c>
      <c r="G1635">
        <v>0</v>
      </c>
      <c r="I1635">
        <v>112.5</v>
      </c>
      <c r="J1635">
        <v>0</v>
      </c>
      <c r="K1635" t="s">
        <v>204</v>
      </c>
      <c r="L1635" t="s">
        <v>47</v>
      </c>
      <c r="M1635" s="52" t="s">
        <v>47</v>
      </c>
    </row>
    <row r="1636" spans="1:13" x14ac:dyDescent="0.3">
      <c r="A1636" t="s">
        <v>2390</v>
      </c>
      <c r="B1636">
        <v>10845707</v>
      </c>
      <c r="C1636" t="s">
        <v>5736</v>
      </c>
      <c r="D1636" t="s">
        <v>2390</v>
      </c>
      <c r="E1636">
        <v>10845707</v>
      </c>
      <c r="F1636" t="s">
        <v>59</v>
      </c>
      <c r="G1636">
        <v>0</v>
      </c>
      <c r="H1636" s="79">
        <v>300003</v>
      </c>
      <c r="I1636">
        <v>112.5</v>
      </c>
      <c r="J1636">
        <v>0</v>
      </c>
      <c r="K1636" t="s">
        <v>48</v>
      </c>
      <c r="L1636" t="s">
        <v>59</v>
      </c>
      <c r="M1636" s="52" t="s">
        <v>59</v>
      </c>
    </row>
    <row r="1637" spans="1:13" x14ac:dyDescent="0.3">
      <c r="A1637" t="s">
        <v>2391</v>
      </c>
      <c r="B1637">
        <v>23747998</v>
      </c>
      <c r="C1637" t="s">
        <v>5737</v>
      </c>
      <c r="D1637" t="s">
        <v>2391</v>
      </c>
      <c r="E1637">
        <v>23747998</v>
      </c>
      <c r="F1637" t="s">
        <v>47</v>
      </c>
      <c r="G1637">
        <v>3</v>
      </c>
      <c r="H1637" s="79">
        <v>300003</v>
      </c>
      <c r="I1637">
        <v>112.5</v>
      </c>
      <c r="J1637">
        <v>2</v>
      </c>
      <c r="K1637" t="s">
        <v>48</v>
      </c>
      <c r="L1637" t="s">
        <v>47</v>
      </c>
      <c r="M1637" s="52" t="s">
        <v>59</v>
      </c>
    </row>
    <row r="1638" spans="1:13" x14ac:dyDescent="0.3">
      <c r="A1638" t="s">
        <v>2393</v>
      </c>
      <c r="B1638">
        <v>23726432</v>
      </c>
      <c r="C1638" t="s">
        <v>2392</v>
      </c>
      <c r="D1638" t="s">
        <v>2393</v>
      </c>
      <c r="E1638">
        <v>23726432</v>
      </c>
      <c r="F1638" t="s">
        <v>47</v>
      </c>
      <c r="H1638" s="79">
        <v>300003</v>
      </c>
      <c r="I1638">
        <v>112.5</v>
      </c>
      <c r="J1638">
        <v>0</v>
      </c>
      <c r="K1638" t="s">
        <v>48</v>
      </c>
      <c r="L1638" t="s">
        <v>47</v>
      </c>
      <c r="M1638" s="52" t="s">
        <v>47</v>
      </c>
    </row>
    <row r="1639" spans="1:13" x14ac:dyDescent="0.3">
      <c r="A1639" t="s">
        <v>2394</v>
      </c>
      <c r="B1639">
        <v>21007644</v>
      </c>
      <c r="C1639" t="s">
        <v>5738</v>
      </c>
      <c r="D1639" t="s">
        <v>2394</v>
      </c>
      <c r="E1639">
        <v>21007644</v>
      </c>
      <c r="F1639" t="s">
        <v>47</v>
      </c>
      <c r="G1639">
        <v>0</v>
      </c>
      <c r="H1639" s="79">
        <v>300002</v>
      </c>
      <c r="I1639">
        <v>120.83</v>
      </c>
      <c r="J1639">
        <v>0</v>
      </c>
      <c r="K1639" t="s">
        <v>61</v>
      </c>
      <c r="L1639" t="s">
        <v>47</v>
      </c>
      <c r="M1639" s="52" t="s">
        <v>47</v>
      </c>
    </row>
    <row r="1640" spans="1:13" x14ac:dyDescent="0.3">
      <c r="A1640" t="s">
        <v>2396</v>
      </c>
      <c r="B1640">
        <v>23726430</v>
      </c>
      <c r="C1640" t="s">
        <v>2395</v>
      </c>
      <c r="D1640" t="s">
        <v>2396</v>
      </c>
      <c r="E1640">
        <v>23726430</v>
      </c>
      <c r="F1640" t="s">
        <v>47</v>
      </c>
      <c r="G1640">
        <v>0</v>
      </c>
      <c r="H1640" s="79">
        <v>300002</v>
      </c>
      <c r="I1640">
        <v>120.83</v>
      </c>
      <c r="J1640">
        <v>0</v>
      </c>
      <c r="K1640" t="s">
        <v>61</v>
      </c>
      <c r="L1640" t="s">
        <v>47</v>
      </c>
      <c r="M1640" s="52" t="s">
        <v>47</v>
      </c>
    </row>
    <row r="1641" spans="1:13" x14ac:dyDescent="0.3">
      <c r="A1641" t="s">
        <v>2397</v>
      </c>
      <c r="B1641">
        <v>10920713</v>
      </c>
      <c r="C1641" t="s">
        <v>5739</v>
      </c>
      <c r="D1641" t="s">
        <v>2397</v>
      </c>
      <c r="E1641">
        <v>10920713</v>
      </c>
      <c r="F1641" t="s">
        <v>47</v>
      </c>
      <c r="G1641">
        <v>4</v>
      </c>
      <c r="I1641">
        <v>129.16999999999999</v>
      </c>
      <c r="J1641">
        <v>5</v>
      </c>
      <c r="K1641" t="s">
        <v>86</v>
      </c>
      <c r="L1641" t="s">
        <v>47</v>
      </c>
      <c r="M1641" s="52" t="s">
        <v>59</v>
      </c>
    </row>
    <row r="1642" spans="1:13" x14ac:dyDescent="0.3">
      <c r="A1642" t="s">
        <v>2398</v>
      </c>
      <c r="B1642">
        <v>10840843</v>
      </c>
      <c r="C1642" t="s">
        <v>5740</v>
      </c>
      <c r="D1642" t="s">
        <v>2398</v>
      </c>
      <c r="E1642">
        <v>10840843</v>
      </c>
      <c r="F1642" t="s">
        <v>47</v>
      </c>
      <c r="G1642">
        <v>0</v>
      </c>
      <c r="H1642" s="79">
        <v>300003</v>
      </c>
      <c r="I1642">
        <v>112.5</v>
      </c>
      <c r="J1642">
        <v>0</v>
      </c>
      <c r="K1642" t="s">
        <v>48</v>
      </c>
      <c r="L1642" t="s">
        <v>47</v>
      </c>
      <c r="M1642" s="52" t="s">
        <v>47</v>
      </c>
    </row>
    <row r="1643" spans="1:13" x14ac:dyDescent="0.3">
      <c r="A1643" t="s">
        <v>2400</v>
      </c>
      <c r="B1643">
        <v>10861434</v>
      </c>
      <c r="C1643" t="s">
        <v>5741</v>
      </c>
      <c r="D1643" t="s">
        <v>2400</v>
      </c>
      <c r="E1643">
        <v>10861434</v>
      </c>
      <c r="F1643" t="s">
        <v>47</v>
      </c>
      <c r="H1643" s="79">
        <v>300002</v>
      </c>
      <c r="I1643">
        <v>120.83</v>
      </c>
      <c r="J1643">
        <v>2</v>
      </c>
      <c r="K1643" t="s">
        <v>61</v>
      </c>
      <c r="L1643" t="s">
        <v>47</v>
      </c>
      <c r="M1643" s="52" t="s">
        <v>47</v>
      </c>
    </row>
    <row r="1644" spans="1:13" x14ac:dyDescent="0.3">
      <c r="A1644" t="s">
        <v>2402</v>
      </c>
      <c r="B1644">
        <v>15028290</v>
      </c>
      <c r="C1644" t="s">
        <v>5742</v>
      </c>
      <c r="D1644" t="s">
        <v>2402</v>
      </c>
      <c r="E1644">
        <v>15028290</v>
      </c>
      <c r="F1644" t="s">
        <v>47</v>
      </c>
      <c r="G1644">
        <v>2</v>
      </c>
      <c r="H1644" s="79">
        <v>300003</v>
      </c>
      <c r="I1644">
        <v>112.5</v>
      </c>
      <c r="J1644">
        <v>0</v>
      </c>
      <c r="K1644" t="s">
        <v>48</v>
      </c>
      <c r="L1644" t="s">
        <v>47</v>
      </c>
      <c r="M1644" s="52" t="s">
        <v>59</v>
      </c>
    </row>
    <row r="1645" spans="1:13" x14ac:dyDescent="0.3">
      <c r="A1645" t="s">
        <v>2404</v>
      </c>
      <c r="B1645">
        <v>10850709</v>
      </c>
      <c r="C1645" t="s">
        <v>2403</v>
      </c>
      <c r="D1645" t="s">
        <v>2404</v>
      </c>
      <c r="E1645">
        <v>10850709</v>
      </c>
      <c r="F1645" t="s">
        <v>59</v>
      </c>
      <c r="G1645">
        <v>5</v>
      </c>
      <c r="H1645" s="79">
        <v>300002</v>
      </c>
      <c r="I1645">
        <v>120.83</v>
      </c>
      <c r="J1645">
        <v>1</v>
      </c>
      <c r="K1645" t="s">
        <v>61</v>
      </c>
      <c r="L1645" t="s">
        <v>59</v>
      </c>
      <c r="M1645" s="52" t="s">
        <v>47</v>
      </c>
    </row>
    <row r="1646" spans="1:13" x14ac:dyDescent="0.3">
      <c r="A1646" t="s">
        <v>2405</v>
      </c>
      <c r="B1646">
        <v>15326789</v>
      </c>
      <c r="C1646" t="s">
        <v>5743</v>
      </c>
      <c r="D1646" t="s">
        <v>2405</v>
      </c>
      <c r="E1646">
        <v>15326789</v>
      </c>
      <c r="F1646" t="s">
        <v>47</v>
      </c>
      <c r="G1646">
        <v>0</v>
      </c>
      <c r="H1646" s="79">
        <v>300003</v>
      </c>
      <c r="I1646">
        <v>112.5</v>
      </c>
      <c r="J1646">
        <v>0</v>
      </c>
      <c r="K1646" t="s">
        <v>48</v>
      </c>
      <c r="L1646" t="s">
        <v>47</v>
      </c>
      <c r="M1646" s="52" t="s">
        <v>59</v>
      </c>
    </row>
    <row r="1647" spans="1:13" x14ac:dyDescent="0.3">
      <c r="A1647" t="s">
        <v>2407</v>
      </c>
      <c r="B1647">
        <v>24006276</v>
      </c>
      <c r="C1647" t="s">
        <v>2406</v>
      </c>
      <c r="D1647" t="s">
        <v>2407</v>
      </c>
      <c r="E1647">
        <v>24006276</v>
      </c>
      <c r="F1647" t="s">
        <v>47</v>
      </c>
      <c r="G1647">
        <v>0</v>
      </c>
      <c r="I1647">
        <v>120.83</v>
      </c>
      <c r="J1647">
        <v>0</v>
      </c>
      <c r="K1647" t="s">
        <v>4886</v>
      </c>
      <c r="L1647" t="s">
        <v>47</v>
      </c>
      <c r="M1647" s="52" t="s">
        <v>59</v>
      </c>
    </row>
    <row r="1648" spans="1:13" x14ac:dyDescent="0.3">
      <c r="A1648" t="s">
        <v>2409</v>
      </c>
      <c r="B1648">
        <v>23948120</v>
      </c>
      <c r="C1648" t="s">
        <v>2408</v>
      </c>
      <c r="D1648" t="s">
        <v>2409</v>
      </c>
      <c r="E1648">
        <v>23948120</v>
      </c>
      <c r="F1648" t="s">
        <v>47</v>
      </c>
      <c r="G1648">
        <v>0</v>
      </c>
      <c r="H1648" s="79">
        <v>300002</v>
      </c>
      <c r="I1648">
        <v>120.83</v>
      </c>
      <c r="J1648">
        <v>0</v>
      </c>
      <c r="K1648" t="s">
        <v>61</v>
      </c>
      <c r="L1648" t="s">
        <v>47</v>
      </c>
      <c r="M1648" s="52" t="s">
        <v>59</v>
      </c>
    </row>
    <row r="1649" spans="1:13" x14ac:dyDescent="0.3">
      <c r="A1649" t="s">
        <v>3527</v>
      </c>
      <c r="B1649">
        <v>21010690</v>
      </c>
      <c r="C1649" t="s">
        <v>3644</v>
      </c>
      <c r="D1649" t="s">
        <v>3527</v>
      </c>
      <c r="E1649">
        <v>21010690</v>
      </c>
      <c r="F1649" t="s">
        <v>47</v>
      </c>
      <c r="G1649">
        <v>0</v>
      </c>
      <c r="H1649" s="79">
        <v>300003</v>
      </c>
      <c r="I1649">
        <v>112.5</v>
      </c>
      <c r="J1649">
        <v>0</v>
      </c>
      <c r="K1649" t="s">
        <v>48</v>
      </c>
      <c r="L1649" t="s">
        <v>47</v>
      </c>
      <c r="M1649" s="52" t="s">
        <v>59</v>
      </c>
    </row>
    <row r="1650" spans="1:13" x14ac:dyDescent="0.3">
      <c r="A1650" t="s">
        <v>2410</v>
      </c>
      <c r="B1650">
        <v>24006908</v>
      </c>
      <c r="C1650" t="s">
        <v>5744</v>
      </c>
      <c r="D1650" t="s">
        <v>2410</v>
      </c>
      <c r="E1650">
        <v>24006908</v>
      </c>
      <c r="F1650" t="s">
        <v>47</v>
      </c>
      <c r="G1650">
        <v>0</v>
      </c>
      <c r="H1650" s="79">
        <v>300002</v>
      </c>
      <c r="I1650">
        <v>120.83</v>
      </c>
      <c r="J1650">
        <v>0</v>
      </c>
      <c r="K1650" t="s">
        <v>61</v>
      </c>
      <c r="L1650" t="s">
        <v>47</v>
      </c>
      <c r="M1650" s="52" t="s">
        <v>47</v>
      </c>
    </row>
    <row r="1651" spans="1:13" x14ac:dyDescent="0.3">
      <c r="A1651" t="s">
        <v>3528</v>
      </c>
      <c r="B1651">
        <v>21010756</v>
      </c>
      <c r="C1651" t="s">
        <v>3645</v>
      </c>
      <c r="D1651" t="s">
        <v>3528</v>
      </c>
      <c r="E1651">
        <v>21010756</v>
      </c>
      <c r="F1651" t="s">
        <v>47</v>
      </c>
      <c r="G1651">
        <v>0</v>
      </c>
      <c r="H1651" s="79">
        <v>300003</v>
      </c>
      <c r="I1651">
        <v>112.5</v>
      </c>
      <c r="J1651">
        <v>0</v>
      </c>
      <c r="K1651" t="s">
        <v>48</v>
      </c>
      <c r="L1651" t="s">
        <v>47</v>
      </c>
      <c r="M1651" s="52" t="s">
        <v>59</v>
      </c>
    </row>
    <row r="1652" spans="1:13" x14ac:dyDescent="0.3">
      <c r="A1652" t="s">
        <v>2411</v>
      </c>
      <c r="B1652">
        <v>13156941</v>
      </c>
      <c r="C1652" t="s">
        <v>3370</v>
      </c>
      <c r="D1652" t="s">
        <v>2411</v>
      </c>
      <c r="E1652">
        <v>13156941</v>
      </c>
      <c r="F1652" t="s">
        <v>47</v>
      </c>
      <c r="G1652">
        <v>1</v>
      </c>
      <c r="I1652">
        <v>112.5</v>
      </c>
      <c r="J1652">
        <v>0</v>
      </c>
      <c r="K1652" t="s">
        <v>4883</v>
      </c>
      <c r="L1652" t="s">
        <v>47</v>
      </c>
      <c r="M1652" s="52" t="s">
        <v>59</v>
      </c>
    </row>
    <row r="1653" spans="1:13" x14ac:dyDescent="0.3">
      <c r="A1653" t="s">
        <v>2412</v>
      </c>
      <c r="B1653">
        <v>23125924</v>
      </c>
      <c r="C1653" t="s">
        <v>5745</v>
      </c>
      <c r="D1653" t="s">
        <v>2412</v>
      </c>
      <c r="E1653">
        <v>23125924</v>
      </c>
      <c r="F1653" t="s">
        <v>59</v>
      </c>
      <c r="G1653">
        <v>0</v>
      </c>
      <c r="H1653" s="79">
        <v>300003</v>
      </c>
      <c r="I1653">
        <v>112.5</v>
      </c>
      <c r="J1653">
        <v>0</v>
      </c>
      <c r="K1653" t="s">
        <v>48</v>
      </c>
      <c r="L1653" t="s">
        <v>59</v>
      </c>
      <c r="M1653" s="52" t="s">
        <v>59</v>
      </c>
    </row>
    <row r="1654" spans="1:13" x14ac:dyDescent="0.3">
      <c r="A1654" t="s">
        <v>3529</v>
      </c>
      <c r="B1654">
        <v>21010386</v>
      </c>
      <c r="C1654" t="s">
        <v>3371</v>
      </c>
      <c r="D1654" t="s">
        <v>3529</v>
      </c>
      <c r="E1654">
        <v>21010386</v>
      </c>
      <c r="F1654" t="s">
        <v>47</v>
      </c>
      <c r="G1654">
        <v>0</v>
      </c>
      <c r="H1654" s="79">
        <v>300002</v>
      </c>
      <c r="I1654">
        <v>120.83</v>
      </c>
      <c r="J1654">
        <v>0</v>
      </c>
      <c r="K1654" t="s">
        <v>61</v>
      </c>
      <c r="L1654" t="s">
        <v>47</v>
      </c>
      <c r="M1654" s="52" t="s">
        <v>59</v>
      </c>
    </row>
    <row r="1655" spans="1:13" x14ac:dyDescent="0.3">
      <c r="A1655" t="s">
        <v>2414</v>
      </c>
      <c r="B1655">
        <v>10852513</v>
      </c>
      <c r="C1655" t="s">
        <v>2413</v>
      </c>
      <c r="D1655" t="s">
        <v>2414</v>
      </c>
      <c r="E1655">
        <v>10852513</v>
      </c>
      <c r="F1655" t="s">
        <v>47</v>
      </c>
      <c r="G1655">
        <v>2</v>
      </c>
      <c r="I1655">
        <v>129.75</v>
      </c>
      <c r="J1655">
        <v>2</v>
      </c>
      <c r="K1655" t="s">
        <v>86</v>
      </c>
      <c r="L1655" t="s">
        <v>47</v>
      </c>
      <c r="M1655" s="52" t="s">
        <v>59</v>
      </c>
    </row>
    <row r="1656" spans="1:13" x14ac:dyDescent="0.3">
      <c r="A1656" t="s">
        <v>2415</v>
      </c>
      <c r="B1656">
        <v>15176296</v>
      </c>
      <c r="C1656" t="s">
        <v>5746</v>
      </c>
      <c r="D1656" t="s">
        <v>2415</v>
      </c>
      <c r="E1656">
        <v>15176296</v>
      </c>
      <c r="F1656" t="s">
        <v>47</v>
      </c>
      <c r="G1656">
        <v>0</v>
      </c>
      <c r="H1656" s="79">
        <v>300003</v>
      </c>
      <c r="I1656">
        <v>112.5</v>
      </c>
      <c r="J1656">
        <v>0</v>
      </c>
      <c r="K1656" t="s">
        <v>48</v>
      </c>
      <c r="L1656" t="s">
        <v>47</v>
      </c>
      <c r="M1656" s="52" t="s">
        <v>59</v>
      </c>
    </row>
    <row r="1657" spans="1:13" x14ac:dyDescent="0.3">
      <c r="A1657" t="s">
        <v>2416</v>
      </c>
      <c r="B1657">
        <v>10886078</v>
      </c>
      <c r="C1657" t="s">
        <v>3372</v>
      </c>
      <c r="D1657" t="s">
        <v>2416</v>
      </c>
      <c r="E1657">
        <v>10886078</v>
      </c>
      <c r="F1657" t="s">
        <v>47</v>
      </c>
      <c r="G1657">
        <v>1</v>
      </c>
      <c r="H1657" s="79">
        <v>300002</v>
      </c>
      <c r="I1657">
        <v>120.83</v>
      </c>
      <c r="J1657">
        <v>1</v>
      </c>
      <c r="K1657" t="s">
        <v>61</v>
      </c>
      <c r="L1657" t="s">
        <v>47</v>
      </c>
      <c r="M1657" s="52" t="s">
        <v>59</v>
      </c>
    </row>
    <row r="1658" spans="1:13" x14ac:dyDescent="0.3">
      <c r="A1658" s="97" t="s">
        <v>2419</v>
      </c>
      <c r="B1658">
        <v>23008698</v>
      </c>
      <c r="C1658" s="97" t="s">
        <v>2418</v>
      </c>
      <c r="D1658" s="97" t="s">
        <v>2419</v>
      </c>
      <c r="E1658">
        <v>23008698</v>
      </c>
      <c r="F1658" t="s">
        <v>47</v>
      </c>
      <c r="G1658">
        <v>1</v>
      </c>
      <c r="H1658" s="79">
        <v>300004</v>
      </c>
      <c r="I1658">
        <v>142.94</v>
      </c>
      <c r="J1658">
        <v>0</v>
      </c>
      <c r="K1658" t="s">
        <v>126</v>
      </c>
      <c r="L1658" t="s">
        <v>47</v>
      </c>
      <c r="M1658" s="52" t="s">
        <v>47</v>
      </c>
    </row>
    <row r="1659" spans="1:13" x14ac:dyDescent="0.3">
      <c r="A1659" t="s">
        <v>2422</v>
      </c>
      <c r="B1659">
        <v>10860441</v>
      </c>
      <c r="C1659" t="s">
        <v>2421</v>
      </c>
      <c r="D1659" t="s">
        <v>2422</v>
      </c>
      <c r="E1659">
        <v>10860441</v>
      </c>
      <c r="F1659" t="s">
        <v>47</v>
      </c>
      <c r="I1659">
        <v>120.83</v>
      </c>
      <c r="J1659">
        <v>1</v>
      </c>
      <c r="K1659" t="s">
        <v>70</v>
      </c>
      <c r="L1659" t="s">
        <v>47</v>
      </c>
      <c r="M1659" s="52" t="s">
        <v>47</v>
      </c>
    </row>
    <row r="1660" spans="1:13" x14ac:dyDescent="0.3">
      <c r="A1660" t="s">
        <v>2423</v>
      </c>
      <c r="B1660">
        <v>10847164</v>
      </c>
      <c r="C1660" t="s">
        <v>5747</v>
      </c>
      <c r="D1660" t="s">
        <v>2423</v>
      </c>
      <c r="E1660">
        <v>10847164</v>
      </c>
      <c r="F1660" t="s">
        <v>47</v>
      </c>
      <c r="I1660">
        <v>137.5</v>
      </c>
      <c r="J1660">
        <v>1</v>
      </c>
      <c r="K1660" t="s">
        <v>77</v>
      </c>
      <c r="L1660" t="s">
        <v>47</v>
      </c>
      <c r="M1660" s="52" t="s">
        <v>47</v>
      </c>
    </row>
    <row r="1661" spans="1:13" x14ac:dyDescent="0.3">
      <c r="A1661" s="97" t="s">
        <v>4215</v>
      </c>
      <c r="B1661">
        <v>21004756</v>
      </c>
      <c r="C1661" s="97" t="s">
        <v>3777</v>
      </c>
      <c r="D1661" s="97" t="s">
        <v>4215</v>
      </c>
      <c r="E1661">
        <v>21004756</v>
      </c>
      <c r="F1661" t="s">
        <v>47</v>
      </c>
      <c r="G1661">
        <v>0</v>
      </c>
      <c r="I1661">
        <v>112.5</v>
      </c>
      <c r="J1661">
        <v>1</v>
      </c>
      <c r="K1661" t="s">
        <v>4883</v>
      </c>
      <c r="L1661" t="s">
        <v>47</v>
      </c>
      <c r="M1661" s="52" t="s">
        <v>59</v>
      </c>
    </row>
    <row r="1662" spans="1:13" x14ac:dyDescent="0.3">
      <c r="A1662" t="s">
        <v>2424</v>
      </c>
      <c r="B1662">
        <v>21000715</v>
      </c>
      <c r="C1662" t="s">
        <v>5748</v>
      </c>
      <c r="D1662" t="s">
        <v>2424</v>
      </c>
      <c r="E1662">
        <v>21000715</v>
      </c>
      <c r="F1662" t="s">
        <v>47</v>
      </c>
      <c r="G1662">
        <v>0</v>
      </c>
      <c r="H1662" s="79">
        <v>300003</v>
      </c>
      <c r="I1662">
        <v>112.5</v>
      </c>
      <c r="J1662">
        <v>0</v>
      </c>
      <c r="K1662" t="s">
        <v>48</v>
      </c>
      <c r="L1662" t="s">
        <v>47</v>
      </c>
      <c r="M1662" s="52" t="s">
        <v>59</v>
      </c>
    </row>
    <row r="1663" spans="1:13" x14ac:dyDescent="0.3">
      <c r="A1663" t="s">
        <v>2425</v>
      </c>
      <c r="B1663">
        <v>23007583</v>
      </c>
      <c r="C1663" t="s">
        <v>5749</v>
      </c>
      <c r="D1663" t="s">
        <v>2425</v>
      </c>
      <c r="E1663">
        <v>23007583</v>
      </c>
      <c r="F1663" t="s">
        <v>59</v>
      </c>
      <c r="G1663">
        <v>1</v>
      </c>
      <c r="H1663" s="79">
        <v>300003</v>
      </c>
      <c r="I1663">
        <v>112.5</v>
      </c>
      <c r="J1663">
        <v>0</v>
      </c>
      <c r="K1663" t="s">
        <v>48</v>
      </c>
      <c r="L1663" t="s">
        <v>59</v>
      </c>
      <c r="M1663" s="52" t="s">
        <v>59</v>
      </c>
    </row>
    <row r="1664" spans="1:13" x14ac:dyDescent="0.3">
      <c r="A1664" t="s">
        <v>2428</v>
      </c>
      <c r="B1664">
        <v>15035347</v>
      </c>
      <c r="C1664" t="s">
        <v>5750</v>
      </c>
      <c r="D1664" t="s">
        <v>2428</v>
      </c>
      <c r="E1664">
        <v>15035347</v>
      </c>
      <c r="F1664" t="s">
        <v>47</v>
      </c>
      <c r="G1664">
        <v>0</v>
      </c>
      <c r="H1664" s="79">
        <v>300003</v>
      </c>
      <c r="I1664">
        <v>112.5</v>
      </c>
      <c r="J1664">
        <v>0</v>
      </c>
      <c r="K1664" t="s">
        <v>48</v>
      </c>
      <c r="L1664" t="s">
        <v>47</v>
      </c>
      <c r="M1664" s="52" t="s">
        <v>47</v>
      </c>
    </row>
    <row r="1665" spans="1:13" x14ac:dyDescent="0.3">
      <c r="A1665" t="s">
        <v>4216</v>
      </c>
      <c r="B1665">
        <v>15214627</v>
      </c>
      <c r="C1665" t="s">
        <v>3778</v>
      </c>
      <c r="D1665" t="s">
        <v>4216</v>
      </c>
      <c r="E1665">
        <v>15214627</v>
      </c>
      <c r="F1665" t="s">
        <v>47</v>
      </c>
      <c r="G1665">
        <v>0</v>
      </c>
      <c r="H1665" s="79">
        <v>300003</v>
      </c>
      <c r="I1665">
        <v>112.5</v>
      </c>
      <c r="J1665">
        <v>0</v>
      </c>
      <c r="K1665" t="s">
        <v>48</v>
      </c>
      <c r="L1665" t="s">
        <v>47</v>
      </c>
      <c r="M1665" s="52" t="s">
        <v>59</v>
      </c>
    </row>
    <row r="1666" spans="1:13" x14ac:dyDescent="0.3">
      <c r="A1666" t="s">
        <v>2429</v>
      </c>
      <c r="B1666">
        <v>23384516</v>
      </c>
      <c r="C1666" t="s">
        <v>3373</v>
      </c>
      <c r="D1666" t="s">
        <v>2429</v>
      </c>
      <c r="E1666">
        <v>23384516</v>
      </c>
      <c r="F1666" t="s">
        <v>47</v>
      </c>
      <c r="H1666" s="79">
        <v>300003</v>
      </c>
      <c r="I1666">
        <v>112.5</v>
      </c>
      <c r="J1666">
        <v>1</v>
      </c>
      <c r="K1666" t="s">
        <v>48</v>
      </c>
      <c r="L1666" t="s">
        <v>47</v>
      </c>
      <c r="M1666" s="52" t="s">
        <v>47</v>
      </c>
    </row>
    <row r="1667" spans="1:13" x14ac:dyDescent="0.3">
      <c r="A1667" s="97" t="s">
        <v>2431</v>
      </c>
      <c r="B1667">
        <v>10860758</v>
      </c>
      <c r="C1667" s="97" t="s">
        <v>2430</v>
      </c>
      <c r="D1667" s="97" t="s">
        <v>2431</v>
      </c>
      <c r="E1667">
        <v>10860758</v>
      </c>
      <c r="F1667" t="s">
        <v>47</v>
      </c>
      <c r="G1667">
        <v>0</v>
      </c>
      <c r="I1667">
        <v>137.5</v>
      </c>
      <c r="J1667">
        <v>1</v>
      </c>
      <c r="K1667" t="s">
        <v>77</v>
      </c>
      <c r="L1667" t="s">
        <v>47</v>
      </c>
      <c r="M1667" s="52" t="s">
        <v>59</v>
      </c>
    </row>
    <row r="1668" spans="1:13" x14ac:dyDescent="0.3">
      <c r="A1668" t="s">
        <v>2432</v>
      </c>
      <c r="B1668">
        <v>15258090</v>
      </c>
      <c r="C1668" t="s">
        <v>5751</v>
      </c>
      <c r="D1668" t="s">
        <v>2432</v>
      </c>
      <c r="E1668">
        <v>15258090</v>
      </c>
      <c r="F1668" t="s">
        <v>47</v>
      </c>
      <c r="G1668">
        <v>6</v>
      </c>
      <c r="H1668" s="79">
        <v>300003</v>
      </c>
      <c r="I1668">
        <v>112.5</v>
      </c>
      <c r="J1668">
        <v>1</v>
      </c>
      <c r="K1668" t="s">
        <v>48</v>
      </c>
      <c r="L1668" t="s">
        <v>47</v>
      </c>
      <c r="M1668" s="52" t="s">
        <v>59</v>
      </c>
    </row>
    <row r="1669" spans="1:13" x14ac:dyDescent="0.3">
      <c r="A1669" t="s">
        <v>2434</v>
      </c>
      <c r="B1669">
        <v>10851604</v>
      </c>
      <c r="C1669" t="s">
        <v>5752</v>
      </c>
      <c r="D1669" t="s">
        <v>2434</v>
      </c>
      <c r="E1669">
        <v>10851604</v>
      </c>
      <c r="F1669" t="s">
        <v>59</v>
      </c>
      <c r="G1669">
        <v>6</v>
      </c>
      <c r="H1669" s="79">
        <v>300002</v>
      </c>
      <c r="I1669">
        <v>120.83</v>
      </c>
      <c r="J1669">
        <v>1</v>
      </c>
      <c r="K1669" t="s">
        <v>61</v>
      </c>
      <c r="L1669" t="s">
        <v>59</v>
      </c>
      <c r="M1669" s="52" t="s">
        <v>47</v>
      </c>
    </row>
    <row r="1670" spans="1:13" x14ac:dyDescent="0.3">
      <c r="A1670" t="s">
        <v>2435</v>
      </c>
      <c r="B1670">
        <v>24015401</v>
      </c>
      <c r="C1670" t="s">
        <v>5753</v>
      </c>
      <c r="D1670" t="s">
        <v>2435</v>
      </c>
      <c r="E1670">
        <v>24015401</v>
      </c>
      <c r="F1670" t="s">
        <v>47</v>
      </c>
      <c r="G1670">
        <v>0</v>
      </c>
      <c r="H1670" s="79">
        <v>300001</v>
      </c>
      <c r="I1670">
        <v>129.16999999999999</v>
      </c>
      <c r="J1670">
        <v>0</v>
      </c>
      <c r="K1670" t="s">
        <v>118</v>
      </c>
      <c r="L1670" t="s">
        <v>47</v>
      </c>
      <c r="M1670" s="52" t="s">
        <v>47</v>
      </c>
    </row>
    <row r="1671" spans="1:13" x14ac:dyDescent="0.3">
      <c r="A1671" t="s">
        <v>2437</v>
      </c>
      <c r="B1671">
        <v>14073782</v>
      </c>
      <c r="C1671" t="s">
        <v>5754</v>
      </c>
      <c r="D1671" t="s">
        <v>2437</v>
      </c>
      <c r="E1671">
        <v>14073782</v>
      </c>
      <c r="F1671" t="s">
        <v>47</v>
      </c>
      <c r="H1671" s="79">
        <v>300003</v>
      </c>
      <c r="I1671">
        <v>112.5</v>
      </c>
      <c r="J1671">
        <v>0</v>
      </c>
      <c r="K1671" t="s">
        <v>48</v>
      </c>
      <c r="L1671" t="s">
        <v>47</v>
      </c>
      <c r="M1671" s="52" t="s">
        <v>47</v>
      </c>
    </row>
    <row r="1672" spans="1:13" x14ac:dyDescent="0.3">
      <c r="A1672" t="s">
        <v>2439</v>
      </c>
      <c r="B1672">
        <v>23126002</v>
      </c>
      <c r="C1672" t="s">
        <v>2438</v>
      </c>
      <c r="D1672" t="s">
        <v>2439</v>
      </c>
      <c r="E1672">
        <v>23126002</v>
      </c>
      <c r="F1672" t="s">
        <v>59</v>
      </c>
      <c r="G1672">
        <v>0</v>
      </c>
      <c r="H1672" s="79">
        <v>300003</v>
      </c>
      <c r="I1672">
        <v>112.5</v>
      </c>
      <c r="J1672">
        <v>0</v>
      </c>
      <c r="K1672" t="s">
        <v>48</v>
      </c>
      <c r="L1672" t="s">
        <v>59</v>
      </c>
      <c r="M1672" s="52" t="s">
        <v>59</v>
      </c>
    </row>
    <row r="1673" spans="1:13" x14ac:dyDescent="0.3">
      <c r="A1673" t="s">
        <v>2441</v>
      </c>
      <c r="B1673">
        <v>15328709</v>
      </c>
      <c r="C1673" t="s">
        <v>2440</v>
      </c>
      <c r="D1673" t="s">
        <v>2441</v>
      </c>
      <c r="E1673">
        <v>15328709</v>
      </c>
      <c r="F1673" t="s">
        <v>47</v>
      </c>
      <c r="G1673">
        <v>1</v>
      </c>
      <c r="H1673" s="79">
        <v>300003</v>
      </c>
      <c r="I1673">
        <v>112.5</v>
      </c>
      <c r="J1673">
        <v>0</v>
      </c>
      <c r="K1673" t="s">
        <v>48</v>
      </c>
      <c r="L1673" t="s">
        <v>47</v>
      </c>
      <c r="M1673" s="52" t="s">
        <v>59</v>
      </c>
    </row>
    <row r="1674" spans="1:13" x14ac:dyDescent="0.3">
      <c r="A1674" t="s">
        <v>2442</v>
      </c>
      <c r="B1674">
        <v>23057515</v>
      </c>
      <c r="C1674" t="s">
        <v>5755</v>
      </c>
      <c r="D1674" t="s">
        <v>2442</v>
      </c>
      <c r="E1674">
        <v>23057515</v>
      </c>
      <c r="F1674" t="s">
        <v>47</v>
      </c>
      <c r="G1674">
        <v>0</v>
      </c>
      <c r="I1674">
        <v>112.5</v>
      </c>
      <c r="J1674">
        <v>0</v>
      </c>
      <c r="K1674" t="s">
        <v>204</v>
      </c>
      <c r="L1674" t="s">
        <v>47</v>
      </c>
      <c r="M1674" s="52" t="s">
        <v>59</v>
      </c>
    </row>
    <row r="1675" spans="1:13" x14ac:dyDescent="0.3">
      <c r="A1675" t="s">
        <v>2443</v>
      </c>
      <c r="B1675">
        <v>23605694</v>
      </c>
      <c r="C1675" t="s">
        <v>5756</v>
      </c>
      <c r="D1675" t="s">
        <v>2443</v>
      </c>
      <c r="E1675">
        <v>23605694</v>
      </c>
      <c r="F1675" t="s">
        <v>47</v>
      </c>
      <c r="H1675" s="79">
        <v>300003</v>
      </c>
      <c r="I1675">
        <v>112.5</v>
      </c>
      <c r="J1675">
        <v>0</v>
      </c>
      <c r="K1675" t="s">
        <v>48</v>
      </c>
      <c r="L1675" t="s">
        <v>47</v>
      </c>
      <c r="M1675" s="52" t="s">
        <v>47</v>
      </c>
    </row>
    <row r="1676" spans="1:13" x14ac:dyDescent="0.3">
      <c r="A1676" t="s">
        <v>4217</v>
      </c>
      <c r="B1676">
        <v>15045552</v>
      </c>
      <c r="C1676" t="s">
        <v>3779</v>
      </c>
      <c r="D1676" t="s">
        <v>4217</v>
      </c>
      <c r="E1676">
        <v>15045552</v>
      </c>
      <c r="F1676" t="s">
        <v>47</v>
      </c>
      <c r="G1676">
        <v>0</v>
      </c>
      <c r="H1676" s="79">
        <v>300003</v>
      </c>
      <c r="I1676">
        <v>112.5</v>
      </c>
      <c r="J1676">
        <v>0</v>
      </c>
      <c r="K1676" t="s">
        <v>48</v>
      </c>
      <c r="L1676" t="s">
        <v>47</v>
      </c>
      <c r="M1676" s="52" t="s">
        <v>59</v>
      </c>
    </row>
    <row r="1677" spans="1:13" x14ac:dyDescent="0.3">
      <c r="A1677" t="s">
        <v>2444</v>
      </c>
      <c r="B1677">
        <v>23004987</v>
      </c>
      <c r="C1677" t="s">
        <v>5757</v>
      </c>
      <c r="D1677" t="s">
        <v>2444</v>
      </c>
      <c r="E1677">
        <v>23004987</v>
      </c>
      <c r="F1677" t="s">
        <v>47</v>
      </c>
      <c r="G1677">
        <v>1</v>
      </c>
      <c r="I1677">
        <v>112.5</v>
      </c>
      <c r="J1677">
        <v>0</v>
      </c>
      <c r="K1677" t="s">
        <v>4883</v>
      </c>
      <c r="L1677" t="s">
        <v>47</v>
      </c>
      <c r="M1677" s="52" t="s">
        <v>59</v>
      </c>
    </row>
    <row r="1678" spans="1:13" x14ac:dyDescent="0.3">
      <c r="A1678" t="s">
        <v>2446</v>
      </c>
      <c r="B1678">
        <v>24018412</v>
      </c>
      <c r="C1678" t="s">
        <v>2445</v>
      </c>
      <c r="D1678" t="s">
        <v>2446</v>
      </c>
      <c r="E1678">
        <v>24018412</v>
      </c>
      <c r="F1678" t="s">
        <v>47</v>
      </c>
      <c r="G1678">
        <v>0</v>
      </c>
      <c r="H1678" s="79">
        <v>300002</v>
      </c>
      <c r="I1678">
        <v>120.83</v>
      </c>
      <c r="J1678">
        <v>1</v>
      </c>
      <c r="K1678" t="s">
        <v>61</v>
      </c>
      <c r="L1678" t="s">
        <v>47</v>
      </c>
      <c r="M1678" s="52" t="s">
        <v>59</v>
      </c>
    </row>
    <row r="1679" spans="1:13" x14ac:dyDescent="0.3">
      <c r="A1679" t="s">
        <v>2447</v>
      </c>
      <c r="B1679">
        <v>10853847</v>
      </c>
      <c r="C1679" t="s">
        <v>5758</v>
      </c>
      <c r="D1679" t="s">
        <v>2447</v>
      </c>
      <c r="E1679">
        <v>10853847</v>
      </c>
      <c r="F1679" t="s">
        <v>47</v>
      </c>
      <c r="G1679">
        <v>2</v>
      </c>
      <c r="H1679" s="79">
        <v>300001</v>
      </c>
      <c r="I1679">
        <v>129.16999999999999</v>
      </c>
      <c r="J1679">
        <v>2</v>
      </c>
      <c r="K1679" t="s">
        <v>118</v>
      </c>
      <c r="L1679" t="s">
        <v>47</v>
      </c>
      <c r="M1679" s="52" t="s">
        <v>47</v>
      </c>
    </row>
    <row r="1680" spans="1:13" x14ac:dyDescent="0.3">
      <c r="A1680" t="s">
        <v>4218</v>
      </c>
      <c r="B1680">
        <v>21009074</v>
      </c>
      <c r="C1680" t="s">
        <v>5759</v>
      </c>
      <c r="D1680" t="s">
        <v>4218</v>
      </c>
      <c r="E1680">
        <v>21009074</v>
      </c>
      <c r="F1680" t="s">
        <v>47</v>
      </c>
      <c r="G1680">
        <v>0</v>
      </c>
      <c r="H1680" s="79">
        <v>300003</v>
      </c>
      <c r="I1680">
        <v>112.5</v>
      </c>
      <c r="J1680">
        <v>0</v>
      </c>
      <c r="K1680" t="s">
        <v>48</v>
      </c>
      <c r="L1680" t="s">
        <v>47</v>
      </c>
      <c r="M1680" s="52" t="s">
        <v>59</v>
      </c>
    </row>
    <row r="1681" spans="1:13" x14ac:dyDescent="0.3">
      <c r="A1681" t="s">
        <v>2448</v>
      </c>
      <c r="B1681">
        <v>10911057</v>
      </c>
      <c r="C1681" t="s">
        <v>5760</v>
      </c>
      <c r="D1681" t="s">
        <v>2448</v>
      </c>
      <c r="E1681">
        <v>10911057</v>
      </c>
      <c r="F1681" t="s">
        <v>47</v>
      </c>
      <c r="H1681" s="79">
        <v>300003</v>
      </c>
      <c r="I1681">
        <v>112.5</v>
      </c>
      <c r="J1681">
        <v>1</v>
      </c>
      <c r="K1681" t="s">
        <v>48</v>
      </c>
      <c r="L1681" t="s">
        <v>47</v>
      </c>
      <c r="M1681" s="52" t="s">
        <v>47</v>
      </c>
    </row>
    <row r="1682" spans="1:13" x14ac:dyDescent="0.3">
      <c r="A1682" t="s">
        <v>2450</v>
      </c>
      <c r="B1682">
        <v>10841205</v>
      </c>
      <c r="C1682" t="s">
        <v>2449</v>
      </c>
      <c r="D1682" t="s">
        <v>2450</v>
      </c>
      <c r="E1682">
        <v>10841205</v>
      </c>
      <c r="F1682" t="s">
        <v>59</v>
      </c>
      <c r="G1682">
        <v>5</v>
      </c>
      <c r="H1682" s="79">
        <v>300003</v>
      </c>
      <c r="I1682">
        <v>112.5</v>
      </c>
      <c r="J1682">
        <v>0</v>
      </c>
      <c r="K1682" t="s">
        <v>48</v>
      </c>
      <c r="L1682" t="s">
        <v>59</v>
      </c>
      <c r="M1682" s="52" t="s">
        <v>59</v>
      </c>
    </row>
    <row r="1683" spans="1:13" x14ac:dyDescent="0.3">
      <c r="A1683" t="s">
        <v>3530</v>
      </c>
      <c r="B1683">
        <v>23236455</v>
      </c>
      <c r="C1683" t="s">
        <v>3646</v>
      </c>
      <c r="D1683" t="s">
        <v>3530</v>
      </c>
      <c r="E1683">
        <v>23236455</v>
      </c>
      <c r="F1683" t="s">
        <v>47</v>
      </c>
      <c r="G1683">
        <v>15</v>
      </c>
      <c r="H1683" s="79">
        <v>300003</v>
      </c>
      <c r="I1683">
        <v>112.5</v>
      </c>
      <c r="J1683">
        <v>0</v>
      </c>
      <c r="K1683" t="s">
        <v>48</v>
      </c>
      <c r="L1683" t="s">
        <v>47</v>
      </c>
      <c r="M1683" s="52" t="s">
        <v>59</v>
      </c>
    </row>
    <row r="1684" spans="1:13" x14ac:dyDescent="0.3">
      <c r="A1684" t="s">
        <v>2451</v>
      </c>
      <c r="B1684">
        <v>23046972</v>
      </c>
      <c r="C1684" t="s">
        <v>5761</v>
      </c>
      <c r="D1684" t="s">
        <v>2451</v>
      </c>
      <c r="E1684">
        <v>23046972</v>
      </c>
      <c r="F1684" t="s">
        <v>47</v>
      </c>
      <c r="H1684" s="79">
        <v>300003</v>
      </c>
      <c r="I1684">
        <v>112.5</v>
      </c>
      <c r="J1684">
        <v>0</v>
      </c>
      <c r="K1684" t="s">
        <v>48</v>
      </c>
      <c r="L1684" t="s">
        <v>47</v>
      </c>
      <c r="M1684" s="52" t="s">
        <v>47</v>
      </c>
    </row>
    <row r="1685" spans="1:13" x14ac:dyDescent="0.3">
      <c r="A1685" t="s">
        <v>2453</v>
      </c>
      <c r="B1685">
        <v>15194349</v>
      </c>
      <c r="C1685" t="s">
        <v>2452</v>
      </c>
      <c r="D1685" t="s">
        <v>2453</v>
      </c>
      <c r="E1685">
        <v>15194349</v>
      </c>
      <c r="F1685" t="s">
        <v>47</v>
      </c>
      <c r="H1685" s="79">
        <v>300003</v>
      </c>
      <c r="I1685">
        <v>112.5</v>
      </c>
      <c r="J1685">
        <v>0</v>
      </c>
      <c r="K1685" t="s">
        <v>48</v>
      </c>
      <c r="L1685" t="s">
        <v>47</v>
      </c>
      <c r="M1685" s="52" t="s">
        <v>47</v>
      </c>
    </row>
    <row r="1686" spans="1:13" x14ac:dyDescent="0.3">
      <c r="A1686" t="s">
        <v>2455</v>
      </c>
      <c r="B1686">
        <v>10842500</v>
      </c>
      <c r="C1686" t="s">
        <v>2454</v>
      </c>
      <c r="D1686" t="s">
        <v>2455</v>
      </c>
      <c r="E1686">
        <v>10842500</v>
      </c>
      <c r="F1686" t="s">
        <v>47</v>
      </c>
      <c r="G1686">
        <v>3</v>
      </c>
      <c r="I1686">
        <v>137.5</v>
      </c>
      <c r="J1686">
        <v>1</v>
      </c>
      <c r="K1686" t="s">
        <v>77</v>
      </c>
      <c r="L1686" t="s">
        <v>47</v>
      </c>
      <c r="M1686" s="52" t="s">
        <v>59</v>
      </c>
    </row>
    <row r="1687" spans="1:13" x14ac:dyDescent="0.3">
      <c r="A1687" t="s">
        <v>2457</v>
      </c>
      <c r="B1687">
        <v>10842499</v>
      </c>
      <c r="C1687" t="s">
        <v>2456</v>
      </c>
      <c r="D1687" t="s">
        <v>2457</v>
      </c>
      <c r="E1687">
        <v>10842499</v>
      </c>
      <c r="F1687" t="s">
        <v>47</v>
      </c>
      <c r="G1687">
        <v>2</v>
      </c>
      <c r="H1687" s="79">
        <v>300003</v>
      </c>
      <c r="I1687">
        <v>112.5</v>
      </c>
      <c r="J1687">
        <v>0</v>
      </c>
      <c r="K1687" t="s">
        <v>48</v>
      </c>
      <c r="L1687" t="s">
        <v>47</v>
      </c>
      <c r="M1687" s="52" t="s">
        <v>59</v>
      </c>
    </row>
    <row r="1688" spans="1:13" x14ac:dyDescent="0.3">
      <c r="A1688" t="s">
        <v>2458</v>
      </c>
      <c r="B1688">
        <v>16058749</v>
      </c>
      <c r="C1688" t="s">
        <v>5762</v>
      </c>
      <c r="D1688" t="s">
        <v>2458</v>
      </c>
      <c r="E1688">
        <v>16058749</v>
      </c>
      <c r="F1688" t="s">
        <v>47</v>
      </c>
      <c r="G1688">
        <v>3</v>
      </c>
      <c r="H1688" s="79">
        <v>300002</v>
      </c>
      <c r="I1688">
        <v>120.83</v>
      </c>
      <c r="J1688">
        <v>2</v>
      </c>
      <c r="K1688" t="s">
        <v>61</v>
      </c>
      <c r="L1688" t="s">
        <v>47</v>
      </c>
      <c r="M1688" s="52" t="s">
        <v>59</v>
      </c>
    </row>
    <row r="1689" spans="1:13" x14ac:dyDescent="0.3">
      <c r="A1689" t="s">
        <v>2460</v>
      </c>
      <c r="B1689">
        <v>21002322</v>
      </c>
      <c r="C1689" t="s">
        <v>2459</v>
      </c>
      <c r="D1689" t="s">
        <v>2460</v>
      </c>
      <c r="E1689">
        <v>21002322</v>
      </c>
      <c r="F1689" t="s">
        <v>47</v>
      </c>
      <c r="H1689" s="79">
        <v>300002</v>
      </c>
      <c r="I1689">
        <v>120.83</v>
      </c>
      <c r="J1689">
        <v>0</v>
      </c>
      <c r="K1689" t="s">
        <v>61</v>
      </c>
      <c r="L1689" t="s">
        <v>47</v>
      </c>
      <c r="M1689" s="52" t="s">
        <v>47</v>
      </c>
    </row>
    <row r="1690" spans="1:13" x14ac:dyDescent="0.3">
      <c r="A1690" t="s">
        <v>2462</v>
      </c>
      <c r="B1690">
        <v>23781167</v>
      </c>
      <c r="C1690" t="s">
        <v>2461</v>
      </c>
      <c r="D1690" t="s">
        <v>2462</v>
      </c>
      <c r="E1690">
        <v>23781167</v>
      </c>
      <c r="F1690" t="s">
        <v>47</v>
      </c>
      <c r="G1690">
        <v>0</v>
      </c>
      <c r="H1690" s="79">
        <v>300003</v>
      </c>
      <c r="I1690">
        <v>112.5</v>
      </c>
      <c r="J1690">
        <v>0</v>
      </c>
      <c r="K1690" t="s">
        <v>48</v>
      </c>
      <c r="L1690" t="s">
        <v>47</v>
      </c>
      <c r="M1690" s="52" t="s">
        <v>59</v>
      </c>
    </row>
    <row r="1691" spans="1:13" x14ac:dyDescent="0.3">
      <c r="A1691" t="s">
        <v>2463</v>
      </c>
      <c r="B1691">
        <v>10962563</v>
      </c>
      <c r="C1691" t="s">
        <v>5763</v>
      </c>
      <c r="D1691" t="s">
        <v>2463</v>
      </c>
      <c r="E1691">
        <v>10962563</v>
      </c>
      <c r="F1691" t="s">
        <v>47</v>
      </c>
      <c r="G1691">
        <v>4</v>
      </c>
      <c r="H1691" s="79">
        <v>300003</v>
      </c>
      <c r="I1691">
        <v>112.5</v>
      </c>
      <c r="J1691">
        <v>1</v>
      </c>
      <c r="K1691" t="s">
        <v>48</v>
      </c>
      <c r="L1691" t="s">
        <v>47</v>
      </c>
      <c r="M1691" s="52" t="s">
        <v>59</v>
      </c>
    </row>
    <row r="1692" spans="1:13" x14ac:dyDescent="0.3">
      <c r="A1692" t="s">
        <v>2465</v>
      </c>
      <c r="B1692">
        <v>21000972</v>
      </c>
      <c r="C1692" t="s">
        <v>2464</v>
      </c>
      <c r="D1692" t="s">
        <v>2465</v>
      </c>
      <c r="E1692">
        <v>21000972</v>
      </c>
      <c r="F1692" t="s">
        <v>47</v>
      </c>
      <c r="H1692" s="79">
        <v>300003</v>
      </c>
      <c r="I1692">
        <v>112.5</v>
      </c>
      <c r="J1692">
        <v>0</v>
      </c>
      <c r="K1692" t="s">
        <v>48</v>
      </c>
      <c r="L1692" t="s">
        <v>47</v>
      </c>
      <c r="M1692" s="52" t="s">
        <v>47</v>
      </c>
    </row>
    <row r="1693" spans="1:13" x14ac:dyDescent="0.3">
      <c r="A1693" t="s">
        <v>3531</v>
      </c>
      <c r="B1693">
        <v>23489475</v>
      </c>
      <c r="C1693" t="s">
        <v>3647</v>
      </c>
      <c r="D1693" t="s">
        <v>3531</v>
      </c>
      <c r="E1693">
        <v>23489475</v>
      </c>
      <c r="F1693" t="s">
        <v>47</v>
      </c>
      <c r="G1693">
        <v>7</v>
      </c>
      <c r="H1693" s="79">
        <v>300002</v>
      </c>
      <c r="I1693">
        <v>120.83</v>
      </c>
      <c r="J1693">
        <v>0</v>
      </c>
      <c r="K1693" t="s">
        <v>61</v>
      </c>
      <c r="L1693" t="s">
        <v>47</v>
      </c>
      <c r="M1693" s="52" t="s">
        <v>59</v>
      </c>
    </row>
    <row r="1694" spans="1:13" x14ac:dyDescent="0.3">
      <c r="A1694" t="s">
        <v>2467</v>
      </c>
      <c r="B1694">
        <v>15196510</v>
      </c>
      <c r="C1694" t="s">
        <v>5764</v>
      </c>
      <c r="D1694" t="s">
        <v>2467</v>
      </c>
      <c r="E1694">
        <v>15196510</v>
      </c>
      <c r="F1694" t="s">
        <v>47</v>
      </c>
      <c r="G1694">
        <v>0</v>
      </c>
      <c r="H1694" s="79">
        <v>300003</v>
      </c>
      <c r="I1694">
        <v>112.5</v>
      </c>
      <c r="J1694">
        <v>0</v>
      </c>
      <c r="K1694" t="s">
        <v>48</v>
      </c>
      <c r="L1694" t="s">
        <v>47</v>
      </c>
      <c r="M1694" s="52" t="s">
        <v>59</v>
      </c>
    </row>
    <row r="1695" spans="1:13" x14ac:dyDescent="0.3">
      <c r="A1695" t="s">
        <v>2468</v>
      </c>
      <c r="B1695">
        <v>23855627</v>
      </c>
      <c r="C1695" t="s">
        <v>5765</v>
      </c>
      <c r="D1695" t="s">
        <v>2468</v>
      </c>
      <c r="E1695">
        <v>23855627</v>
      </c>
      <c r="F1695" t="s">
        <v>47</v>
      </c>
      <c r="H1695" s="79">
        <v>300003</v>
      </c>
      <c r="I1695">
        <v>112.5</v>
      </c>
      <c r="J1695">
        <v>0</v>
      </c>
      <c r="K1695" t="s">
        <v>48</v>
      </c>
      <c r="L1695" t="s">
        <v>47</v>
      </c>
      <c r="M1695" s="52" t="s">
        <v>47</v>
      </c>
    </row>
    <row r="1696" spans="1:13" x14ac:dyDescent="0.3">
      <c r="A1696" t="s">
        <v>2469</v>
      </c>
      <c r="B1696">
        <v>23469206</v>
      </c>
      <c r="C1696" t="s">
        <v>5766</v>
      </c>
      <c r="D1696" t="s">
        <v>2469</v>
      </c>
      <c r="E1696">
        <v>23469206</v>
      </c>
      <c r="F1696" t="s">
        <v>47</v>
      </c>
      <c r="G1696">
        <v>1</v>
      </c>
      <c r="I1696">
        <v>129.16999999999999</v>
      </c>
      <c r="J1696">
        <v>1</v>
      </c>
      <c r="K1696" t="s">
        <v>86</v>
      </c>
      <c r="L1696" t="s">
        <v>47</v>
      </c>
      <c r="M1696" s="52" t="s">
        <v>59</v>
      </c>
    </row>
    <row r="1697" spans="1:13" x14ac:dyDescent="0.3">
      <c r="A1697" s="97" t="s">
        <v>2472</v>
      </c>
      <c r="B1697">
        <v>21008149</v>
      </c>
      <c r="C1697" s="97" t="s">
        <v>2471</v>
      </c>
      <c r="D1697" s="97" t="s">
        <v>2472</v>
      </c>
      <c r="E1697">
        <v>21008149</v>
      </c>
      <c r="F1697" t="s">
        <v>47</v>
      </c>
      <c r="G1697">
        <v>0</v>
      </c>
      <c r="H1697" s="79">
        <v>300003</v>
      </c>
      <c r="I1697">
        <v>112.5</v>
      </c>
      <c r="J1697">
        <v>0</v>
      </c>
      <c r="K1697" t="s">
        <v>48</v>
      </c>
      <c r="L1697" t="s">
        <v>47</v>
      </c>
      <c r="M1697" s="52" t="s">
        <v>47</v>
      </c>
    </row>
    <row r="1698" spans="1:13" x14ac:dyDescent="0.3">
      <c r="A1698" t="s">
        <v>2473</v>
      </c>
      <c r="B1698">
        <v>23001067</v>
      </c>
      <c r="C1698" t="s">
        <v>5767</v>
      </c>
      <c r="D1698" t="s">
        <v>2473</v>
      </c>
      <c r="E1698">
        <v>23001067</v>
      </c>
      <c r="F1698" t="s">
        <v>47</v>
      </c>
      <c r="H1698" s="79">
        <v>300003</v>
      </c>
      <c r="I1698">
        <v>112.5</v>
      </c>
      <c r="J1698">
        <v>0</v>
      </c>
      <c r="K1698" t="s">
        <v>48</v>
      </c>
      <c r="L1698" t="s">
        <v>47</v>
      </c>
      <c r="M1698" s="52" t="s">
        <v>47</v>
      </c>
    </row>
    <row r="1699" spans="1:13" x14ac:dyDescent="0.3">
      <c r="A1699" t="s">
        <v>2476</v>
      </c>
      <c r="B1699">
        <v>10890231</v>
      </c>
      <c r="C1699" t="s">
        <v>2475</v>
      </c>
      <c r="D1699" t="s">
        <v>2476</v>
      </c>
      <c r="E1699">
        <v>10890231</v>
      </c>
      <c r="F1699" t="s">
        <v>47</v>
      </c>
      <c r="G1699">
        <v>2</v>
      </c>
      <c r="H1699" s="79">
        <v>300002</v>
      </c>
      <c r="I1699">
        <v>120.83</v>
      </c>
      <c r="J1699">
        <v>0</v>
      </c>
      <c r="K1699" t="s">
        <v>61</v>
      </c>
      <c r="L1699" t="s">
        <v>47</v>
      </c>
      <c r="M1699" s="52" t="s">
        <v>59</v>
      </c>
    </row>
    <row r="1700" spans="1:13" x14ac:dyDescent="0.3">
      <c r="A1700" t="s">
        <v>2481</v>
      </c>
      <c r="B1700">
        <v>12209357</v>
      </c>
      <c r="C1700" t="s">
        <v>2480</v>
      </c>
      <c r="D1700" t="s">
        <v>2481</v>
      </c>
      <c r="E1700">
        <v>12209357</v>
      </c>
      <c r="F1700" t="s">
        <v>47</v>
      </c>
      <c r="G1700">
        <v>5</v>
      </c>
      <c r="I1700">
        <v>129.16999999999999</v>
      </c>
      <c r="J1700">
        <v>0</v>
      </c>
      <c r="K1700" t="s">
        <v>86</v>
      </c>
      <c r="L1700" t="s">
        <v>47</v>
      </c>
      <c r="M1700" s="52" t="s">
        <v>47</v>
      </c>
    </row>
    <row r="1701" spans="1:13" x14ac:dyDescent="0.3">
      <c r="A1701" s="97" t="s">
        <v>2483</v>
      </c>
      <c r="B1701">
        <v>10846995</v>
      </c>
      <c r="C1701" s="97" t="s">
        <v>2482</v>
      </c>
      <c r="D1701" s="97" t="s">
        <v>2483</v>
      </c>
      <c r="E1701">
        <v>10846995</v>
      </c>
      <c r="F1701" t="s">
        <v>47</v>
      </c>
      <c r="G1701">
        <v>1</v>
      </c>
      <c r="H1701" s="79">
        <v>300003</v>
      </c>
      <c r="I1701">
        <v>112.5</v>
      </c>
      <c r="J1701">
        <v>0</v>
      </c>
      <c r="K1701" t="s">
        <v>48</v>
      </c>
      <c r="L1701" t="s">
        <v>47</v>
      </c>
      <c r="M1701" s="52" t="s">
        <v>47</v>
      </c>
    </row>
    <row r="1702" spans="1:13" x14ac:dyDescent="0.3">
      <c r="A1702" t="s">
        <v>2484</v>
      </c>
      <c r="B1702">
        <v>10842722</v>
      </c>
      <c r="C1702" t="s">
        <v>5768</v>
      </c>
      <c r="D1702" t="s">
        <v>2484</v>
      </c>
      <c r="E1702">
        <v>10842722</v>
      </c>
      <c r="F1702" t="s">
        <v>47</v>
      </c>
      <c r="G1702">
        <v>10</v>
      </c>
      <c r="I1702">
        <v>112.5</v>
      </c>
      <c r="J1702">
        <v>1</v>
      </c>
      <c r="K1702" t="s">
        <v>204</v>
      </c>
      <c r="L1702" t="s">
        <v>47</v>
      </c>
      <c r="M1702" s="52" t="s">
        <v>59</v>
      </c>
    </row>
    <row r="1703" spans="1:13" x14ac:dyDescent="0.3">
      <c r="A1703" t="s">
        <v>2485</v>
      </c>
      <c r="B1703">
        <v>10879728</v>
      </c>
      <c r="C1703" t="s">
        <v>5769</v>
      </c>
      <c r="D1703" t="s">
        <v>2485</v>
      </c>
      <c r="E1703">
        <v>10879728</v>
      </c>
      <c r="F1703" t="s">
        <v>47</v>
      </c>
      <c r="G1703">
        <v>4</v>
      </c>
      <c r="H1703" s="79">
        <v>300002</v>
      </c>
      <c r="I1703">
        <v>120.83</v>
      </c>
      <c r="J1703">
        <v>1</v>
      </c>
      <c r="K1703" t="s">
        <v>61</v>
      </c>
      <c r="L1703" t="s">
        <v>47</v>
      </c>
      <c r="M1703" s="52" t="s">
        <v>59</v>
      </c>
    </row>
    <row r="1704" spans="1:13" x14ac:dyDescent="0.3">
      <c r="A1704" t="s">
        <v>2487</v>
      </c>
      <c r="B1704">
        <v>10851686</v>
      </c>
      <c r="C1704" t="s">
        <v>2486</v>
      </c>
      <c r="D1704" t="s">
        <v>2487</v>
      </c>
      <c r="E1704">
        <v>10851686</v>
      </c>
      <c r="F1704" t="s">
        <v>47</v>
      </c>
      <c r="H1704" s="79">
        <v>300002</v>
      </c>
      <c r="I1704">
        <v>120.83</v>
      </c>
      <c r="J1704">
        <v>1</v>
      </c>
      <c r="K1704" t="s">
        <v>61</v>
      </c>
      <c r="L1704" t="s">
        <v>47</v>
      </c>
      <c r="M1704" s="52" t="s">
        <v>47</v>
      </c>
    </row>
    <row r="1705" spans="1:13" x14ac:dyDescent="0.3">
      <c r="A1705" t="s">
        <v>4219</v>
      </c>
      <c r="B1705">
        <v>16077569</v>
      </c>
      <c r="C1705" t="s">
        <v>5770</v>
      </c>
      <c r="D1705" t="s">
        <v>4219</v>
      </c>
      <c r="E1705">
        <v>16077569</v>
      </c>
      <c r="F1705" t="s">
        <v>47</v>
      </c>
      <c r="G1705">
        <v>0</v>
      </c>
      <c r="H1705" s="79">
        <v>300003</v>
      </c>
      <c r="I1705">
        <v>112.5</v>
      </c>
      <c r="J1705">
        <v>0</v>
      </c>
      <c r="K1705" t="s">
        <v>48</v>
      </c>
      <c r="L1705" t="s">
        <v>47</v>
      </c>
      <c r="M1705" s="52" t="s">
        <v>59</v>
      </c>
    </row>
    <row r="1706" spans="1:13" x14ac:dyDescent="0.3">
      <c r="A1706" t="s">
        <v>2489</v>
      </c>
      <c r="B1706">
        <v>23008777</v>
      </c>
      <c r="C1706" t="s">
        <v>2488</v>
      </c>
      <c r="D1706" t="s">
        <v>2489</v>
      </c>
      <c r="E1706">
        <v>23008777</v>
      </c>
      <c r="F1706" t="s">
        <v>47</v>
      </c>
      <c r="G1706">
        <v>0</v>
      </c>
      <c r="H1706" s="79">
        <v>300002</v>
      </c>
      <c r="I1706">
        <v>120.83</v>
      </c>
      <c r="J1706">
        <v>0</v>
      </c>
      <c r="K1706" t="s">
        <v>61</v>
      </c>
      <c r="L1706" t="s">
        <v>47</v>
      </c>
      <c r="M1706" s="52" t="s">
        <v>47</v>
      </c>
    </row>
    <row r="1707" spans="1:13" x14ac:dyDescent="0.3">
      <c r="A1707" t="s">
        <v>2490</v>
      </c>
      <c r="B1707">
        <v>23518726</v>
      </c>
      <c r="C1707" t="s">
        <v>5771</v>
      </c>
      <c r="D1707" t="s">
        <v>2490</v>
      </c>
      <c r="E1707">
        <v>23518726</v>
      </c>
      <c r="F1707" t="s">
        <v>47</v>
      </c>
      <c r="G1707">
        <v>3</v>
      </c>
      <c r="I1707">
        <v>137.5</v>
      </c>
      <c r="J1707">
        <v>1</v>
      </c>
      <c r="K1707" t="s">
        <v>77</v>
      </c>
      <c r="L1707" t="s">
        <v>47</v>
      </c>
      <c r="M1707" s="52" t="s">
        <v>59</v>
      </c>
    </row>
    <row r="1708" spans="1:13" x14ac:dyDescent="0.3">
      <c r="A1708" t="s">
        <v>2492</v>
      </c>
      <c r="B1708">
        <v>23122402</v>
      </c>
      <c r="C1708" t="s">
        <v>2491</v>
      </c>
      <c r="D1708" t="s">
        <v>2492</v>
      </c>
      <c r="E1708">
        <v>23122402</v>
      </c>
      <c r="F1708" t="s">
        <v>47</v>
      </c>
      <c r="G1708">
        <v>1</v>
      </c>
      <c r="I1708">
        <v>137.5</v>
      </c>
      <c r="J1708">
        <v>3</v>
      </c>
      <c r="K1708" t="s">
        <v>77</v>
      </c>
      <c r="L1708" t="s">
        <v>47</v>
      </c>
      <c r="M1708" s="52" t="s">
        <v>59</v>
      </c>
    </row>
    <row r="1709" spans="1:13" x14ac:dyDescent="0.3">
      <c r="A1709" t="s">
        <v>2494</v>
      </c>
      <c r="B1709">
        <v>21002367</v>
      </c>
      <c r="C1709" t="s">
        <v>2493</v>
      </c>
      <c r="D1709" t="s">
        <v>2494</v>
      </c>
      <c r="E1709">
        <v>21002367</v>
      </c>
      <c r="F1709" t="s">
        <v>47</v>
      </c>
      <c r="H1709" s="79">
        <v>300003</v>
      </c>
      <c r="I1709">
        <v>112.5</v>
      </c>
      <c r="J1709">
        <v>0</v>
      </c>
      <c r="K1709" t="s">
        <v>48</v>
      </c>
      <c r="L1709" t="s">
        <v>47</v>
      </c>
      <c r="M1709" s="52" t="s">
        <v>47</v>
      </c>
    </row>
    <row r="1710" spans="1:13" x14ac:dyDescent="0.3">
      <c r="A1710" t="s">
        <v>2495</v>
      </c>
      <c r="B1710">
        <v>15111043</v>
      </c>
      <c r="C1710" t="s">
        <v>5772</v>
      </c>
      <c r="D1710" t="s">
        <v>2495</v>
      </c>
      <c r="E1710">
        <v>15111043</v>
      </c>
      <c r="F1710" t="s">
        <v>47</v>
      </c>
      <c r="G1710">
        <v>0</v>
      </c>
      <c r="H1710" s="79">
        <v>300003</v>
      </c>
      <c r="I1710">
        <v>112.5</v>
      </c>
      <c r="J1710">
        <v>0</v>
      </c>
      <c r="K1710" t="s">
        <v>48</v>
      </c>
      <c r="L1710" t="s">
        <v>47</v>
      </c>
      <c r="M1710" s="52" t="s">
        <v>59</v>
      </c>
    </row>
    <row r="1711" spans="1:13" x14ac:dyDescent="0.3">
      <c r="A1711" t="s">
        <v>2496</v>
      </c>
      <c r="B1711">
        <v>12001712</v>
      </c>
      <c r="C1711" t="s">
        <v>5773</v>
      </c>
      <c r="D1711" t="s">
        <v>2496</v>
      </c>
      <c r="E1711">
        <v>12001712</v>
      </c>
      <c r="F1711" t="s">
        <v>47</v>
      </c>
      <c r="H1711" s="79">
        <v>300003</v>
      </c>
      <c r="I1711">
        <v>112.5</v>
      </c>
      <c r="J1711">
        <v>0</v>
      </c>
      <c r="K1711" t="s">
        <v>48</v>
      </c>
      <c r="L1711" t="s">
        <v>47</v>
      </c>
      <c r="M1711" s="52" t="s">
        <v>47</v>
      </c>
    </row>
    <row r="1712" spans="1:13" x14ac:dyDescent="0.3">
      <c r="A1712" t="s">
        <v>2497</v>
      </c>
      <c r="B1712">
        <v>24015687</v>
      </c>
      <c r="C1712" t="s">
        <v>3376</v>
      </c>
      <c r="D1712" t="s">
        <v>2497</v>
      </c>
      <c r="E1712">
        <v>24015687</v>
      </c>
      <c r="F1712" t="s">
        <v>47</v>
      </c>
      <c r="G1712">
        <v>2</v>
      </c>
      <c r="H1712" s="79">
        <v>300003</v>
      </c>
      <c r="I1712">
        <v>112.5</v>
      </c>
      <c r="J1712">
        <v>0</v>
      </c>
      <c r="K1712" t="s">
        <v>48</v>
      </c>
      <c r="L1712" t="s">
        <v>47</v>
      </c>
      <c r="M1712" s="52" t="s">
        <v>47</v>
      </c>
    </row>
    <row r="1713" spans="1:13" x14ac:dyDescent="0.3">
      <c r="A1713" t="s">
        <v>2499</v>
      </c>
      <c r="B1713">
        <v>23008001</v>
      </c>
      <c r="C1713" t="s">
        <v>5774</v>
      </c>
      <c r="D1713" t="s">
        <v>2499</v>
      </c>
      <c r="E1713">
        <v>23008001</v>
      </c>
      <c r="F1713" t="s">
        <v>47</v>
      </c>
      <c r="G1713">
        <v>0</v>
      </c>
      <c r="I1713">
        <v>129.16999999999999</v>
      </c>
      <c r="J1713">
        <v>1</v>
      </c>
      <c r="K1713" t="s">
        <v>4887</v>
      </c>
      <c r="L1713" t="s">
        <v>47</v>
      </c>
      <c r="M1713" s="52" t="s">
        <v>47</v>
      </c>
    </row>
    <row r="1714" spans="1:13" x14ac:dyDescent="0.3">
      <c r="A1714" t="s">
        <v>2501</v>
      </c>
      <c r="B1714">
        <v>10860367</v>
      </c>
      <c r="C1714" t="s">
        <v>2500</v>
      </c>
      <c r="D1714" t="s">
        <v>2501</v>
      </c>
      <c r="E1714">
        <v>10860367</v>
      </c>
      <c r="F1714" t="s">
        <v>47</v>
      </c>
      <c r="G1714">
        <v>2</v>
      </c>
      <c r="H1714" s="79">
        <v>300003</v>
      </c>
      <c r="I1714">
        <v>112.5</v>
      </c>
      <c r="J1714">
        <v>2</v>
      </c>
      <c r="K1714" t="s">
        <v>48</v>
      </c>
      <c r="L1714" t="s">
        <v>47</v>
      </c>
      <c r="M1714" s="52" t="s">
        <v>59</v>
      </c>
    </row>
    <row r="1715" spans="1:13" x14ac:dyDescent="0.3">
      <c r="A1715" t="s">
        <v>2503</v>
      </c>
      <c r="B1715">
        <v>10863199</v>
      </c>
      <c r="C1715" t="s">
        <v>5775</v>
      </c>
      <c r="D1715" t="s">
        <v>2503</v>
      </c>
      <c r="E1715">
        <v>10863199</v>
      </c>
      <c r="F1715" t="s">
        <v>47</v>
      </c>
      <c r="G1715">
        <v>2</v>
      </c>
      <c r="I1715">
        <v>129.16999999999999</v>
      </c>
      <c r="J1715">
        <v>0</v>
      </c>
      <c r="K1715" t="s">
        <v>86</v>
      </c>
      <c r="L1715" t="s">
        <v>47</v>
      </c>
      <c r="M1715" s="52" t="s">
        <v>59</v>
      </c>
    </row>
    <row r="1716" spans="1:13" x14ac:dyDescent="0.3">
      <c r="A1716" t="s">
        <v>2505</v>
      </c>
      <c r="B1716">
        <v>10863648</v>
      </c>
      <c r="C1716" t="s">
        <v>2504</v>
      </c>
      <c r="D1716" t="s">
        <v>2505</v>
      </c>
      <c r="E1716">
        <v>10863648</v>
      </c>
      <c r="F1716" t="s">
        <v>47</v>
      </c>
      <c r="I1716">
        <v>129.16999999999999</v>
      </c>
      <c r="J1716">
        <v>1</v>
      </c>
      <c r="K1716" t="s">
        <v>86</v>
      </c>
      <c r="L1716" t="s">
        <v>47</v>
      </c>
      <c r="M1716" s="52" t="s">
        <v>47</v>
      </c>
    </row>
    <row r="1717" spans="1:13" x14ac:dyDescent="0.3">
      <c r="A1717" t="s">
        <v>2506</v>
      </c>
      <c r="B1717">
        <v>10922609</v>
      </c>
      <c r="C1717" t="s">
        <v>5776</v>
      </c>
      <c r="D1717" t="s">
        <v>2506</v>
      </c>
      <c r="E1717">
        <v>10922609</v>
      </c>
      <c r="F1717" t="s">
        <v>59</v>
      </c>
      <c r="G1717">
        <v>1</v>
      </c>
      <c r="H1717" s="79">
        <v>300003</v>
      </c>
      <c r="I1717">
        <v>112.5</v>
      </c>
      <c r="J1717">
        <v>0</v>
      </c>
      <c r="K1717" t="s">
        <v>48</v>
      </c>
      <c r="L1717" t="s">
        <v>59</v>
      </c>
      <c r="M1717" s="52" t="s">
        <v>59</v>
      </c>
    </row>
    <row r="1718" spans="1:13" x14ac:dyDescent="0.3">
      <c r="A1718" t="s">
        <v>2508</v>
      </c>
      <c r="B1718">
        <v>10863174</v>
      </c>
      <c r="C1718" t="s">
        <v>5777</v>
      </c>
      <c r="D1718" t="s">
        <v>2508</v>
      </c>
      <c r="E1718">
        <v>10863174</v>
      </c>
      <c r="F1718" t="s">
        <v>47</v>
      </c>
      <c r="H1718" s="79">
        <v>300004</v>
      </c>
      <c r="I1718">
        <v>142.94</v>
      </c>
      <c r="J1718">
        <v>0</v>
      </c>
      <c r="K1718" t="s">
        <v>126</v>
      </c>
      <c r="L1718" t="s">
        <v>47</v>
      </c>
      <c r="M1718" s="52" t="s">
        <v>47</v>
      </c>
    </row>
    <row r="1719" spans="1:13" x14ac:dyDescent="0.3">
      <c r="A1719" t="s">
        <v>2509</v>
      </c>
      <c r="B1719">
        <v>12019568</v>
      </c>
      <c r="C1719" t="s">
        <v>5778</v>
      </c>
      <c r="D1719" t="s">
        <v>2509</v>
      </c>
      <c r="E1719">
        <v>12019568</v>
      </c>
      <c r="F1719" t="s">
        <v>47</v>
      </c>
      <c r="H1719" s="79">
        <v>300002</v>
      </c>
      <c r="I1719">
        <v>120.83</v>
      </c>
      <c r="J1719">
        <v>0</v>
      </c>
      <c r="K1719" t="s">
        <v>61</v>
      </c>
      <c r="L1719" t="s">
        <v>47</v>
      </c>
      <c r="M1719" s="52" t="s">
        <v>47</v>
      </c>
    </row>
    <row r="1720" spans="1:13" x14ac:dyDescent="0.3">
      <c r="A1720" t="s">
        <v>2510</v>
      </c>
      <c r="B1720">
        <v>23418688</v>
      </c>
      <c r="C1720" t="s">
        <v>5779</v>
      </c>
      <c r="D1720" t="s">
        <v>2510</v>
      </c>
      <c r="E1720">
        <v>23418688</v>
      </c>
      <c r="F1720" t="s">
        <v>47</v>
      </c>
      <c r="G1720">
        <v>0</v>
      </c>
      <c r="H1720" s="79">
        <v>300001</v>
      </c>
      <c r="I1720">
        <v>129.75</v>
      </c>
      <c r="J1720">
        <v>1</v>
      </c>
      <c r="K1720" t="s">
        <v>118</v>
      </c>
      <c r="L1720" t="s">
        <v>47</v>
      </c>
      <c r="M1720" s="52" t="s">
        <v>59</v>
      </c>
    </row>
    <row r="1721" spans="1:13" x14ac:dyDescent="0.3">
      <c r="A1721" t="s">
        <v>2511</v>
      </c>
      <c r="B1721">
        <v>11019656</v>
      </c>
      <c r="C1721" t="s">
        <v>5780</v>
      </c>
      <c r="D1721" t="s">
        <v>2511</v>
      </c>
      <c r="E1721">
        <v>11019656</v>
      </c>
      <c r="F1721" t="s">
        <v>47</v>
      </c>
      <c r="G1721">
        <v>0</v>
      </c>
      <c r="H1721" s="79">
        <v>300002</v>
      </c>
      <c r="I1721">
        <v>120.83</v>
      </c>
      <c r="J1721">
        <v>0</v>
      </c>
      <c r="K1721" t="s">
        <v>61</v>
      </c>
      <c r="L1721" t="s">
        <v>47</v>
      </c>
      <c r="M1721" s="52" t="s">
        <v>59</v>
      </c>
    </row>
    <row r="1722" spans="1:13" x14ac:dyDescent="0.3">
      <c r="A1722" t="s">
        <v>2513</v>
      </c>
      <c r="B1722">
        <v>10858494</v>
      </c>
      <c r="C1722" t="s">
        <v>2512</v>
      </c>
      <c r="D1722" t="s">
        <v>2513</v>
      </c>
      <c r="E1722">
        <v>10858494</v>
      </c>
      <c r="F1722" t="s">
        <v>47</v>
      </c>
      <c r="G1722">
        <v>0</v>
      </c>
      <c r="H1722" s="79">
        <v>300002</v>
      </c>
      <c r="I1722">
        <v>120.83</v>
      </c>
      <c r="J1722">
        <v>0</v>
      </c>
      <c r="K1722" t="s">
        <v>61</v>
      </c>
      <c r="L1722" t="s">
        <v>47</v>
      </c>
      <c r="M1722" s="52" t="s">
        <v>47</v>
      </c>
    </row>
    <row r="1723" spans="1:13" x14ac:dyDescent="0.3">
      <c r="A1723" t="s">
        <v>2515</v>
      </c>
      <c r="B1723">
        <v>10998533</v>
      </c>
      <c r="C1723" t="s">
        <v>2514</v>
      </c>
      <c r="D1723" t="s">
        <v>2515</v>
      </c>
      <c r="E1723">
        <v>10998533</v>
      </c>
      <c r="F1723" t="s">
        <v>59</v>
      </c>
      <c r="G1723">
        <v>1</v>
      </c>
      <c r="H1723" s="79">
        <v>300003</v>
      </c>
      <c r="I1723">
        <v>112.5</v>
      </c>
      <c r="J1723">
        <v>1</v>
      </c>
      <c r="K1723" t="s">
        <v>48</v>
      </c>
      <c r="L1723" t="s">
        <v>59</v>
      </c>
      <c r="M1723" s="52" t="s">
        <v>59</v>
      </c>
    </row>
    <row r="1724" spans="1:13" x14ac:dyDescent="0.3">
      <c r="A1724" t="s">
        <v>2517</v>
      </c>
      <c r="B1724">
        <v>23949983</v>
      </c>
      <c r="C1724" t="s">
        <v>2516</v>
      </c>
      <c r="D1724" t="s">
        <v>2517</v>
      </c>
      <c r="E1724">
        <v>23949983</v>
      </c>
      <c r="F1724" t="s">
        <v>47</v>
      </c>
      <c r="G1724">
        <v>1</v>
      </c>
      <c r="H1724" s="79">
        <v>300002</v>
      </c>
      <c r="I1724">
        <v>120.83</v>
      </c>
      <c r="J1724">
        <v>0</v>
      </c>
      <c r="K1724" t="s">
        <v>61</v>
      </c>
      <c r="L1724" t="s">
        <v>47</v>
      </c>
      <c r="M1724" s="52" t="s">
        <v>47</v>
      </c>
    </row>
    <row r="1725" spans="1:13" x14ac:dyDescent="0.3">
      <c r="A1725" t="s">
        <v>3532</v>
      </c>
      <c r="B1725">
        <v>24357516</v>
      </c>
      <c r="C1725" t="s">
        <v>3648</v>
      </c>
      <c r="D1725" t="s">
        <v>3532</v>
      </c>
      <c r="E1725">
        <v>24357516</v>
      </c>
      <c r="F1725" t="s">
        <v>47</v>
      </c>
      <c r="G1725">
        <v>1</v>
      </c>
      <c r="H1725" s="79">
        <v>300003</v>
      </c>
      <c r="I1725">
        <v>112.5</v>
      </c>
      <c r="J1725">
        <v>1</v>
      </c>
      <c r="K1725" t="s">
        <v>48</v>
      </c>
      <c r="L1725" t="s">
        <v>47</v>
      </c>
      <c r="M1725" s="52" t="s">
        <v>59</v>
      </c>
    </row>
    <row r="1726" spans="1:13" x14ac:dyDescent="0.3">
      <c r="A1726" t="s">
        <v>2519</v>
      </c>
      <c r="B1726">
        <v>11019343</v>
      </c>
      <c r="C1726" t="s">
        <v>2518</v>
      </c>
      <c r="D1726" t="s">
        <v>2519</v>
      </c>
      <c r="E1726">
        <v>11019343</v>
      </c>
      <c r="F1726" t="s">
        <v>47</v>
      </c>
      <c r="G1726">
        <v>1</v>
      </c>
      <c r="I1726">
        <v>137.5</v>
      </c>
      <c r="J1726">
        <v>1</v>
      </c>
      <c r="K1726" t="s">
        <v>77</v>
      </c>
      <c r="L1726" t="s">
        <v>47</v>
      </c>
      <c r="M1726" s="52" t="s">
        <v>47</v>
      </c>
    </row>
    <row r="1727" spans="1:13" x14ac:dyDescent="0.3">
      <c r="A1727" t="s">
        <v>2521</v>
      </c>
      <c r="B1727">
        <v>11023436</v>
      </c>
      <c r="C1727" t="s">
        <v>5781</v>
      </c>
      <c r="D1727" t="s">
        <v>2521</v>
      </c>
      <c r="E1727">
        <v>11023436</v>
      </c>
      <c r="F1727" t="s">
        <v>47</v>
      </c>
      <c r="G1727">
        <v>2</v>
      </c>
      <c r="I1727">
        <v>137.5</v>
      </c>
      <c r="J1727">
        <v>0</v>
      </c>
      <c r="K1727" t="s">
        <v>77</v>
      </c>
      <c r="L1727" t="s">
        <v>47</v>
      </c>
      <c r="M1727" s="52" t="s">
        <v>59</v>
      </c>
    </row>
    <row r="1728" spans="1:13" x14ac:dyDescent="0.3">
      <c r="A1728" t="s">
        <v>2522</v>
      </c>
      <c r="B1728">
        <v>21003262</v>
      </c>
      <c r="C1728" t="s">
        <v>5782</v>
      </c>
      <c r="D1728" t="s">
        <v>2522</v>
      </c>
      <c r="E1728">
        <v>21003262</v>
      </c>
      <c r="F1728" t="s">
        <v>47</v>
      </c>
      <c r="G1728">
        <v>0</v>
      </c>
      <c r="H1728" s="79">
        <v>300003</v>
      </c>
      <c r="I1728">
        <v>112.5</v>
      </c>
      <c r="J1728">
        <v>0</v>
      </c>
      <c r="K1728" t="s">
        <v>48</v>
      </c>
      <c r="L1728" t="s">
        <v>47</v>
      </c>
      <c r="M1728" s="52" t="s">
        <v>47</v>
      </c>
    </row>
    <row r="1729" spans="1:13" x14ac:dyDescent="0.3">
      <c r="A1729" t="s">
        <v>2524</v>
      </c>
      <c r="B1729">
        <v>10835430</v>
      </c>
      <c r="C1729" t="s">
        <v>2523</v>
      </c>
      <c r="D1729" t="s">
        <v>2524</v>
      </c>
      <c r="E1729">
        <v>10835430</v>
      </c>
      <c r="F1729" t="s">
        <v>47</v>
      </c>
      <c r="H1729" s="79">
        <v>300002</v>
      </c>
      <c r="I1729">
        <v>120.83</v>
      </c>
      <c r="J1729">
        <v>0</v>
      </c>
      <c r="K1729" t="s">
        <v>61</v>
      </c>
      <c r="L1729" t="s">
        <v>47</v>
      </c>
      <c r="M1729" s="52" t="s">
        <v>47</v>
      </c>
    </row>
    <row r="1730" spans="1:13" x14ac:dyDescent="0.3">
      <c r="A1730" t="s">
        <v>2526</v>
      </c>
      <c r="B1730">
        <v>10840185</v>
      </c>
      <c r="C1730" t="s">
        <v>2525</v>
      </c>
      <c r="D1730" t="s">
        <v>2526</v>
      </c>
      <c r="E1730">
        <v>10840185</v>
      </c>
      <c r="F1730" t="s">
        <v>47</v>
      </c>
      <c r="G1730">
        <v>6</v>
      </c>
      <c r="H1730" s="79">
        <v>300003</v>
      </c>
      <c r="I1730">
        <v>112.5</v>
      </c>
      <c r="J1730">
        <v>4</v>
      </c>
      <c r="K1730" t="s">
        <v>48</v>
      </c>
      <c r="L1730" t="s">
        <v>47</v>
      </c>
      <c r="M1730" s="52" t="s">
        <v>59</v>
      </c>
    </row>
    <row r="1731" spans="1:13" x14ac:dyDescent="0.3">
      <c r="A1731" t="s">
        <v>2527</v>
      </c>
      <c r="B1731">
        <v>10865203</v>
      </c>
      <c r="C1731" t="s">
        <v>5783</v>
      </c>
      <c r="D1731" t="s">
        <v>2527</v>
      </c>
      <c r="E1731">
        <v>10865203</v>
      </c>
      <c r="F1731" t="s">
        <v>47</v>
      </c>
      <c r="I1731">
        <v>112.5</v>
      </c>
      <c r="J1731">
        <v>2</v>
      </c>
      <c r="K1731" t="s">
        <v>204</v>
      </c>
      <c r="L1731" t="s">
        <v>47</v>
      </c>
      <c r="M1731" s="52" t="s">
        <v>47</v>
      </c>
    </row>
    <row r="1732" spans="1:13" x14ac:dyDescent="0.3">
      <c r="A1732" t="s">
        <v>2528</v>
      </c>
      <c r="B1732">
        <v>11000871</v>
      </c>
      <c r="C1732" t="s">
        <v>5784</v>
      </c>
      <c r="D1732" t="s">
        <v>2528</v>
      </c>
      <c r="E1732">
        <v>11000871</v>
      </c>
      <c r="F1732" t="s">
        <v>47</v>
      </c>
      <c r="G1732">
        <v>7</v>
      </c>
      <c r="H1732" s="79">
        <v>300002</v>
      </c>
      <c r="I1732">
        <v>120.83</v>
      </c>
      <c r="J1732">
        <v>3</v>
      </c>
      <c r="K1732" t="s">
        <v>61</v>
      </c>
      <c r="L1732" t="s">
        <v>47</v>
      </c>
      <c r="M1732" s="52" t="s">
        <v>59</v>
      </c>
    </row>
    <row r="1733" spans="1:13" x14ac:dyDescent="0.3">
      <c r="A1733" t="s">
        <v>2529</v>
      </c>
      <c r="B1733">
        <v>21006318</v>
      </c>
      <c r="C1733" t="s">
        <v>5785</v>
      </c>
      <c r="D1733" t="s">
        <v>2529</v>
      </c>
      <c r="E1733">
        <v>21006318</v>
      </c>
      <c r="F1733" t="s">
        <v>47</v>
      </c>
      <c r="G1733">
        <v>0</v>
      </c>
      <c r="H1733" s="79">
        <v>300003</v>
      </c>
      <c r="I1733">
        <v>112.5</v>
      </c>
      <c r="J1733">
        <v>0</v>
      </c>
      <c r="K1733" t="s">
        <v>48</v>
      </c>
      <c r="L1733" t="s">
        <v>47</v>
      </c>
      <c r="M1733" s="52" t="s">
        <v>59</v>
      </c>
    </row>
    <row r="1734" spans="1:13" x14ac:dyDescent="0.3">
      <c r="A1734" t="s">
        <v>2531</v>
      </c>
      <c r="B1734">
        <v>10852898</v>
      </c>
      <c r="C1734" t="s">
        <v>2530</v>
      </c>
      <c r="D1734" t="s">
        <v>2531</v>
      </c>
      <c r="E1734">
        <v>10852898</v>
      </c>
      <c r="F1734" t="s">
        <v>47</v>
      </c>
      <c r="I1734">
        <v>137.5</v>
      </c>
      <c r="J1734">
        <v>1</v>
      </c>
      <c r="K1734" t="s">
        <v>77</v>
      </c>
      <c r="L1734" t="s">
        <v>47</v>
      </c>
      <c r="M1734" s="52" t="s">
        <v>47</v>
      </c>
    </row>
    <row r="1735" spans="1:13" x14ac:dyDescent="0.3">
      <c r="A1735" t="s">
        <v>2532</v>
      </c>
      <c r="B1735">
        <v>23009015</v>
      </c>
      <c r="C1735" t="s">
        <v>5786</v>
      </c>
      <c r="D1735" t="s">
        <v>2532</v>
      </c>
      <c r="E1735">
        <v>23009015</v>
      </c>
      <c r="F1735" t="s">
        <v>59</v>
      </c>
      <c r="G1735">
        <v>0</v>
      </c>
      <c r="H1735" s="79">
        <v>300003</v>
      </c>
      <c r="I1735">
        <v>112.5</v>
      </c>
      <c r="J1735">
        <v>0</v>
      </c>
      <c r="K1735" t="s">
        <v>48</v>
      </c>
      <c r="L1735" t="s">
        <v>59</v>
      </c>
      <c r="M1735" s="52" t="s">
        <v>59</v>
      </c>
    </row>
    <row r="1736" spans="1:13" x14ac:dyDescent="0.3">
      <c r="A1736" t="s">
        <v>2533</v>
      </c>
      <c r="B1736">
        <v>15224810</v>
      </c>
      <c r="C1736" t="s">
        <v>5787</v>
      </c>
      <c r="D1736" t="s">
        <v>2533</v>
      </c>
      <c r="E1736">
        <v>15224810</v>
      </c>
      <c r="F1736" t="s">
        <v>47</v>
      </c>
      <c r="G1736">
        <v>0</v>
      </c>
      <c r="H1736" s="79">
        <v>300003</v>
      </c>
      <c r="I1736">
        <v>112.5</v>
      </c>
      <c r="J1736">
        <v>0</v>
      </c>
      <c r="K1736" t="s">
        <v>48</v>
      </c>
      <c r="L1736" t="s">
        <v>47</v>
      </c>
      <c r="M1736" s="52" t="s">
        <v>59</v>
      </c>
    </row>
    <row r="1737" spans="1:13" x14ac:dyDescent="0.3">
      <c r="A1737" t="s">
        <v>2535</v>
      </c>
      <c r="B1737">
        <v>10954676</v>
      </c>
      <c r="C1737" t="s">
        <v>5788</v>
      </c>
      <c r="D1737" t="s">
        <v>2535</v>
      </c>
      <c r="E1737">
        <v>10954676</v>
      </c>
      <c r="F1737" t="s">
        <v>47</v>
      </c>
      <c r="G1737">
        <v>2</v>
      </c>
      <c r="H1737" s="79">
        <v>300002</v>
      </c>
      <c r="I1737">
        <v>120.83</v>
      </c>
      <c r="J1737">
        <v>1</v>
      </c>
      <c r="K1737" t="s">
        <v>61</v>
      </c>
      <c r="L1737" t="s">
        <v>47</v>
      </c>
      <c r="M1737" s="52" t="s">
        <v>59</v>
      </c>
    </row>
    <row r="1738" spans="1:13" x14ac:dyDescent="0.3">
      <c r="A1738" t="s">
        <v>4220</v>
      </c>
      <c r="B1738">
        <v>10863691</v>
      </c>
      <c r="C1738" t="s">
        <v>5789</v>
      </c>
      <c r="D1738" t="s">
        <v>4220</v>
      </c>
      <c r="E1738">
        <v>10863691</v>
      </c>
      <c r="F1738" t="s">
        <v>47</v>
      </c>
      <c r="G1738">
        <v>13</v>
      </c>
      <c r="I1738">
        <v>129.75</v>
      </c>
      <c r="J1738">
        <v>1</v>
      </c>
      <c r="K1738" t="s">
        <v>4887</v>
      </c>
      <c r="L1738" t="s">
        <v>47</v>
      </c>
      <c r="M1738" s="52" t="s">
        <v>59</v>
      </c>
    </row>
    <row r="1739" spans="1:13" x14ac:dyDescent="0.3">
      <c r="A1739" t="s">
        <v>3533</v>
      </c>
      <c r="B1739">
        <v>24362182</v>
      </c>
      <c r="C1739" t="s">
        <v>3780</v>
      </c>
      <c r="D1739" t="s">
        <v>3533</v>
      </c>
      <c r="E1739">
        <v>24362182</v>
      </c>
      <c r="F1739" t="s">
        <v>47</v>
      </c>
      <c r="G1739">
        <v>0</v>
      </c>
      <c r="H1739" s="79">
        <v>300003</v>
      </c>
      <c r="I1739">
        <v>112.5</v>
      </c>
      <c r="J1739">
        <v>1</v>
      </c>
      <c r="K1739" t="s">
        <v>48</v>
      </c>
      <c r="L1739" t="s">
        <v>47</v>
      </c>
      <c r="M1739" s="52" t="s">
        <v>59</v>
      </c>
    </row>
    <row r="1740" spans="1:13" x14ac:dyDescent="0.3">
      <c r="A1740" t="s">
        <v>2536</v>
      </c>
      <c r="B1740">
        <v>11001235</v>
      </c>
      <c r="C1740" t="s">
        <v>5790</v>
      </c>
      <c r="D1740" t="s">
        <v>2536</v>
      </c>
      <c r="E1740">
        <v>11001235</v>
      </c>
      <c r="F1740" t="s">
        <v>59</v>
      </c>
      <c r="G1740">
        <v>1</v>
      </c>
      <c r="H1740" s="79">
        <v>300002</v>
      </c>
      <c r="I1740">
        <v>120.83</v>
      </c>
      <c r="J1740">
        <v>1</v>
      </c>
      <c r="K1740" t="s">
        <v>61</v>
      </c>
      <c r="L1740" t="s">
        <v>59</v>
      </c>
      <c r="M1740" s="52" t="s">
        <v>59</v>
      </c>
    </row>
    <row r="1741" spans="1:13" x14ac:dyDescent="0.3">
      <c r="A1741" t="s">
        <v>3534</v>
      </c>
      <c r="B1741">
        <v>23368481</v>
      </c>
      <c r="C1741" t="s">
        <v>3781</v>
      </c>
      <c r="D1741" t="s">
        <v>3534</v>
      </c>
      <c r="E1741">
        <v>23368481</v>
      </c>
      <c r="F1741" t="s">
        <v>47</v>
      </c>
      <c r="G1741">
        <v>4</v>
      </c>
      <c r="H1741" s="79">
        <v>300003</v>
      </c>
      <c r="I1741">
        <v>112.5</v>
      </c>
      <c r="J1741">
        <v>0</v>
      </c>
      <c r="K1741" t="s">
        <v>48</v>
      </c>
      <c r="L1741" t="s">
        <v>47</v>
      </c>
      <c r="M1741" s="52" t="s">
        <v>59</v>
      </c>
    </row>
    <row r="1742" spans="1:13" x14ac:dyDescent="0.3">
      <c r="A1742" t="s">
        <v>2539</v>
      </c>
      <c r="B1742">
        <v>23009331</v>
      </c>
      <c r="C1742" t="s">
        <v>2538</v>
      </c>
      <c r="D1742" t="s">
        <v>2539</v>
      </c>
      <c r="E1742">
        <v>23009331</v>
      </c>
      <c r="F1742" t="s">
        <v>47</v>
      </c>
      <c r="G1742">
        <v>0</v>
      </c>
      <c r="H1742" s="79">
        <v>300002</v>
      </c>
      <c r="I1742">
        <v>120.83</v>
      </c>
      <c r="J1742">
        <v>0</v>
      </c>
      <c r="K1742" t="s">
        <v>61</v>
      </c>
      <c r="L1742" t="s">
        <v>47</v>
      </c>
      <c r="M1742" s="52" t="s">
        <v>59</v>
      </c>
    </row>
    <row r="1743" spans="1:13" x14ac:dyDescent="0.3">
      <c r="A1743" t="s">
        <v>2541</v>
      </c>
      <c r="B1743">
        <v>10851772</v>
      </c>
      <c r="C1743" t="s">
        <v>5791</v>
      </c>
      <c r="D1743" t="s">
        <v>2541</v>
      </c>
      <c r="E1743">
        <v>10851772</v>
      </c>
      <c r="F1743" t="s">
        <v>59</v>
      </c>
      <c r="G1743">
        <v>0</v>
      </c>
      <c r="H1743" s="79">
        <v>300003</v>
      </c>
      <c r="I1743">
        <v>112.5</v>
      </c>
      <c r="J1743">
        <v>0</v>
      </c>
      <c r="K1743" t="s">
        <v>48</v>
      </c>
      <c r="L1743" t="s">
        <v>59</v>
      </c>
      <c r="M1743" s="52" t="s">
        <v>59</v>
      </c>
    </row>
    <row r="1744" spans="1:13" x14ac:dyDescent="0.3">
      <c r="A1744" t="s">
        <v>3535</v>
      </c>
      <c r="B1744">
        <v>21010360</v>
      </c>
      <c r="C1744" t="s">
        <v>3649</v>
      </c>
      <c r="D1744" t="s">
        <v>3535</v>
      </c>
      <c r="E1744">
        <v>21010360</v>
      </c>
      <c r="F1744" t="s">
        <v>47</v>
      </c>
      <c r="G1744">
        <v>0</v>
      </c>
      <c r="H1744" s="79">
        <v>300003</v>
      </c>
      <c r="I1744">
        <v>112.5</v>
      </c>
      <c r="J1744">
        <v>0</v>
      </c>
      <c r="K1744" t="s">
        <v>48</v>
      </c>
      <c r="L1744" t="s">
        <v>47</v>
      </c>
      <c r="M1744" s="52" t="s">
        <v>59</v>
      </c>
    </row>
    <row r="1745" spans="1:13" x14ac:dyDescent="0.3">
      <c r="A1745" t="s">
        <v>2543</v>
      </c>
      <c r="B1745">
        <v>10865942</v>
      </c>
      <c r="C1745" t="s">
        <v>2542</v>
      </c>
      <c r="D1745" t="s">
        <v>2543</v>
      </c>
      <c r="E1745">
        <v>10865942</v>
      </c>
      <c r="F1745" t="s">
        <v>47</v>
      </c>
      <c r="G1745">
        <v>1</v>
      </c>
      <c r="I1745">
        <v>120.83</v>
      </c>
      <c r="J1745">
        <v>1</v>
      </c>
      <c r="K1745" t="s">
        <v>70</v>
      </c>
      <c r="L1745" t="s">
        <v>47</v>
      </c>
      <c r="M1745" s="52" t="s">
        <v>59</v>
      </c>
    </row>
    <row r="1746" spans="1:13" x14ac:dyDescent="0.3">
      <c r="A1746" t="s">
        <v>2545</v>
      </c>
      <c r="B1746">
        <v>15171331</v>
      </c>
      <c r="C1746" t="s">
        <v>2544</v>
      </c>
      <c r="D1746" t="s">
        <v>2545</v>
      </c>
      <c r="E1746">
        <v>15171331</v>
      </c>
      <c r="F1746" t="s">
        <v>47</v>
      </c>
      <c r="G1746">
        <v>5</v>
      </c>
      <c r="H1746" s="79">
        <v>300003</v>
      </c>
      <c r="I1746">
        <v>112.5</v>
      </c>
      <c r="J1746">
        <v>1</v>
      </c>
      <c r="K1746" t="s">
        <v>48</v>
      </c>
      <c r="L1746" t="s">
        <v>47</v>
      </c>
      <c r="M1746" s="52" t="s">
        <v>59</v>
      </c>
    </row>
    <row r="1747" spans="1:13" x14ac:dyDescent="0.3">
      <c r="A1747" t="s">
        <v>2546</v>
      </c>
      <c r="B1747">
        <v>23340705</v>
      </c>
      <c r="C1747" t="s">
        <v>5792</v>
      </c>
      <c r="D1747" t="s">
        <v>2546</v>
      </c>
      <c r="E1747">
        <v>23340705</v>
      </c>
      <c r="F1747" t="s">
        <v>47</v>
      </c>
      <c r="H1747" s="79">
        <v>300002</v>
      </c>
      <c r="I1747">
        <v>120.83</v>
      </c>
      <c r="J1747">
        <v>0</v>
      </c>
      <c r="K1747" t="s">
        <v>61</v>
      </c>
      <c r="L1747" t="s">
        <v>47</v>
      </c>
      <c r="M1747" s="52" t="s">
        <v>47</v>
      </c>
    </row>
    <row r="1748" spans="1:13" x14ac:dyDescent="0.3">
      <c r="A1748" t="s">
        <v>2547</v>
      </c>
      <c r="B1748">
        <v>10985428</v>
      </c>
      <c r="C1748" t="s">
        <v>5793</v>
      </c>
      <c r="D1748" t="s">
        <v>2547</v>
      </c>
      <c r="E1748">
        <v>10985428</v>
      </c>
      <c r="F1748" t="s">
        <v>47</v>
      </c>
      <c r="G1748">
        <v>4</v>
      </c>
      <c r="H1748" s="79">
        <v>300003</v>
      </c>
      <c r="I1748">
        <v>112.5</v>
      </c>
      <c r="J1748">
        <v>1</v>
      </c>
      <c r="K1748" t="s">
        <v>48</v>
      </c>
      <c r="L1748" t="s">
        <v>47</v>
      </c>
      <c r="M1748" s="52" t="s">
        <v>47</v>
      </c>
    </row>
    <row r="1749" spans="1:13" x14ac:dyDescent="0.3">
      <c r="A1749" t="s">
        <v>2548</v>
      </c>
      <c r="B1749">
        <v>23024495</v>
      </c>
      <c r="C1749" t="s">
        <v>5794</v>
      </c>
      <c r="D1749" t="s">
        <v>2548</v>
      </c>
      <c r="E1749">
        <v>23024495</v>
      </c>
      <c r="F1749" t="s">
        <v>47</v>
      </c>
      <c r="H1749" s="79">
        <v>300003</v>
      </c>
      <c r="I1749">
        <v>112.5</v>
      </c>
      <c r="J1749">
        <v>0</v>
      </c>
      <c r="K1749" t="s">
        <v>48</v>
      </c>
      <c r="L1749" t="s">
        <v>47</v>
      </c>
      <c r="M1749" s="52" t="s">
        <v>47</v>
      </c>
    </row>
    <row r="1750" spans="1:13" x14ac:dyDescent="0.3">
      <c r="A1750" t="s">
        <v>2550</v>
      </c>
      <c r="B1750">
        <v>10860478</v>
      </c>
      <c r="C1750" t="s">
        <v>5795</v>
      </c>
      <c r="D1750" t="s">
        <v>2550</v>
      </c>
      <c r="E1750">
        <v>10860478</v>
      </c>
      <c r="F1750" t="s">
        <v>47</v>
      </c>
      <c r="H1750" s="79">
        <v>300002</v>
      </c>
      <c r="I1750">
        <v>120.83</v>
      </c>
      <c r="J1750">
        <v>0</v>
      </c>
      <c r="K1750" t="s">
        <v>61</v>
      </c>
      <c r="L1750" t="s">
        <v>47</v>
      </c>
      <c r="M1750" s="52" t="s">
        <v>47</v>
      </c>
    </row>
    <row r="1751" spans="1:13" x14ac:dyDescent="0.3">
      <c r="A1751" t="s">
        <v>2552</v>
      </c>
      <c r="B1751">
        <v>23045870</v>
      </c>
      <c r="C1751" t="s">
        <v>2551</v>
      </c>
      <c r="D1751" t="s">
        <v>2552</v>
      </c>
      <c r="E1751">
        <v>23045870</v>
      </c>
      <c r="F1751" t="s">
        <v>47</v>
      </c>
      <c r="G1751">
        <v>2</v>
      </c>
      <c r="I1751">
        <v>129.16999999999999</v>
      </c>
      <c r="J1751">
        <v>1</v>
      </c>
      <c r="K1751" t="s">
        <v>86</v>
      </c>
      <c r="L1751" t="s">
        <v>47</v>
      </c>
      <c r="M1751" s="52" t="s">
        <v>59</v>
      </c>
    </row>
    <row r="1752" spans="1:13" x14ac:dyDescent="0.3">
      <c r="A1752" t="s">
        <v>2553</v>
      </c>
      <c r="B1752">
        <v>21007544</v>
      </c>
      <c r="C1752" t="s">
        <v>5796</v>
      </c>
      <c r="D1752" t="s">
        <v>2553</v>
      </c>
      <c r="E1752">
        <v>21007544</v>
      </c>
      <c r="F1752" t="s">
        <v>47</v>
      </c>
      <c r="G1752">
        <v>0</v>
      </c>
      <c r="H1752" s="79">
        <v>300003</v>
      </c>
      <c r="I1752">
        <v>112.5</v>
      </c>
      <c r="J1752">
        <v>0</v>
      </c>
      <c r="K1752" t="s">
        <v>48</v>
      </c>
      <c r="L1752" t="s">
        <v>47</v>
      </c>
      <c r="M1752" s="52" t="s">
        <v>59</v>
      </c>
    </row>
    <row r="1753" spans="1:13" x14ac:dyDescent="0.3">
      <c r="A1753" t="s">
        <v>2554</v>
      </c>
      <c r="B1753">
        <v>21000744</v>
      </c>
      <c r="C1753" t="s">
        <v>5797</v>
      </c>
      <c r="D1753" t="s">
        <v>2554</v>
      </c>
      <c r="E1753">
        <v>21000744</v>
      </c>
      <c r="F1753" t="s">
        <v>47</v>
      </c>
      <c r="G1753">
        <v>0</v>
      </c>
      <c r="H1753" s="79">
        <v>300002</v>
      </c>
      <c r="I1753">
        <v>120.83</v>
      </c>
      <c r="J1753">
        <v>0</v>
      </c>
      <c r="K1753" t="s">
        <v>61</v>
      </c>
      <c r="L1753" t="s">
        <v>47</v>
      </c>
      <c r="M1753" s="52" t="s">
        <v>59</v>
      </c>
    </row>
    <row r="1754" spans="1:13" x14ac:dyDescent="0.3">
      <c r="A1754" t="s">
        <v>4221</v>
      </c>
      <c r="B1754">
        <v>23653391</v>
      </c>
      <c r="C1754" t="s">
        <v>5798</v>
      </c>
      <c r="D1754" t="s">
        <v>4221</v>
      </c>
      <c r="E1754">
        <v>23653391</v>
      </c>
      <c r="F1754" t="s">
        <v>47</v>
      </c>
      <c r="G1754">
        <v>2</v>
      </c>
      <c r="H1754" s="79">
        <v>300003</v>
      </c>
      <c r="I1754">
        <v>112.5</v>
      </c>
      <c r="J1754">
        <v>1</v>
      </c>
      <c r="K1754" t="s">
        <v>48</v>
      </c>
      <c r="L1754" t="s">
        <v>47</v>
      </c>
      <c r="M1754" s="52" t="s">
        <v>59</v>
      </c>
    </row>
    <row r="1755" spans="1:13" x14ac:dyDescent="0.3">
      <c r="A1755" t="s">
        <v>2559</v>
      </c>
      <c r="B1755">
        <v>10856755</v>
      </c>
      <c r="C1755" t="s">
        <v>2558</v>
      </c>
      <c r="D1755" t="s">
        <v>2559</v>
      </c>
      <c r="E1755">
        <v>10856755</v>
      </c>
      <c r="F1755" t="s">
        <v>47</v>
      </c>
      <c r="G1755">
        <v>1</v>
      </c>
      <c r="I1755">
        <v>120.83</v>
      </c>
      <c r="J1755">
        <v>0</v>
      </c>
      <c r="K1755" t="s">
        <v>70</v>
      </c>
      <c r="L1755" t="s">
        <v>47</v>
      </c>
      <c r="M1755" s="52" t="s">
        <v>59</v>
      </c>
    </row>
    <row r="1756" spans="1:13" x14ac:dyDescent="0.3">
      <c r="A1756" t="s">
        <v>3536</v>
      </c>
      <c r="B1756">
        <v>13102129</v>
      </c>
      <c r="C1756" t="s">
        <v>3650</v>
      </c>
      <c r="D1756" t="s">
        <v>3536</v>
      </c>
      <c r="E1756">
        <v>13102129</v>
      </c>
      <c r="F1756" t="s">
        <v>47</v>
      </c>
      <c r="G1756">
        <v>2</v>
      </c>
      <c r="H1756" s="79">
        <v>300003</v>
      </c>
      <c r="I1756">
        <v>112.5</v>
      </c>
      <c r="J1756">
        <v>0</v>
      </c>
      <c r="K1756" t="s">
        <v>48</v>
      </c>
      <c r="L1756" t="s">
        <v>47</v>
      </c>
      <c r="M1756" s="52" t="s">
        <v>59</v>
      </c>
    </row>
    <row r="1757" spans="1:13" x14ac:dyDescent="0.3">
      <c r="A1757" t="s">
        <v>2561</v>
      </c>
      <c r="B1757">
        <v>11024761</v>
      </c>
      <c r="C1757" t="s">
        <v>5799</v>
      </c>
      <c r="D1757" t="s">
        <v>2561</v>
      </c>
      <c r="E1757">
        <v>11024761</v>
      </c>
      <c r="F1757" t="s">
        <v>47</v>
      </c>
      <c r="G1757">
        <v>4</v>
      </c>
      <c r="H1757" s="79">
        <v>300003</v>
      </c>
      <c r="I1757">
        <v>112.5</v>
      </c>
      <c r="J1757">
        <v>3</v>
      </c>
      <c r="K1757" t="s">
        <v>48</v>
      </c>
      <c r="L1757" t="s">
        <v>47</v>
      </c>
      <c r="M1757" s="52" t="s">
        <v>59</v>
      </c>
    </row>
    <row r="1758" spans="1:13" x14ac:dyDescent="0.3">
      <c r="A1758" t="s">
        <v>2562</v>
      </c>
      <c r="B1758">
        <v>13035405</v>
      </c>
      <c r="C1758" t="s">
        <v>5800</v>
      </c>
      <c r="D1758" t="s">
        <v>2562</v>
      </c>
      <c r="E1758">
        <v>13035405</v>
      </c>
      <c r="F1758" t="s">
        <v>47</v>
      </c>
      <c r="G1758">
        <v>4</v>
      </c>
      <c r="H1758" s="79">
        <v>300003</v>
      </c>
      <c r="I1758">
        <v>112.5</v>
      </c>
      <c r="J1758">
        <v>3</v>
      </c>
      <c r="K1758" t="s">
        <v>48</v>
      </c>
      <c r="L1758" t="s">
        <v>47</v>
      </c>
      <c r="M1758" s="52" t="s">
        <v>59</v>
      </c>
    </row>
    <row r="1759" spans="1:13" x14ac:dyDescent="0.3">
      <c r="A1759" t="s">
        <v>2564</v>
      </c>
      <c r="B1759">
        <v>24009816</v>
      </c>
      <c r="C1759" t="s">
        <v>2563</v>
      </c>
      <c r="D1759" t="s">
        <v>2564</v>
      </c>
      <c r="E1759">
        <v>24009816</v>
      </c>
      <c r="F1759" t="s">
        <v>47</v>
      </c>
      <c r="H1759" s="79">
        <v>300003</v>
      </c>
      <c r="I1759">
        <v>112.5</v>
      </c>
      <c r="J1759">
        <v>0</v>
      </c>
      <c r="K1759" t="s">
        <v>48</v>
      </c>
      <c r="L1759" t="s">
        <v>47</v>
      </c>
      <c r="M1759" s="52" t="s">
        <v>47</v>
      </c>
    </row>
    <row r="1760" spans="1:13" x14ac:dyDescent="0.3">
      <c r="A1760" t="s">
        <v>3537</v>
      </c>
      <c r="B1760">
        <v>21010247</v>
      </c>
      <c r="C1760" t="s">
        <v>3651</v>
      </c>
      <c r="D1760" t="s">
        <v>3537</v>
      </c>
      <c r="E1760">
        <v>21010247</v>
      </c>
      <c r="F1760" t="s">
        <v>47</v>
      </c>
      <c r="G1760">
        <v>0</v>
      </c>
      <c r="H1760" s="79">
        <v>300003</v>
      </c>
      <c r="I1760">
        <v>112.5</v>
      </c>
      <c r="J1760">
        <v>0</v>
      </c>
      <c r="K1760" t="s">
        <v>48</v>
      </c>
      <c r="L1760" t="s">
        <v>47</v>
      </c>
      <c r="M1760" s="52" t="s">
        <v>59</v>
      </c>
    </row>
    <row r="1761" spans="1:13" x14ac:dyDescent="0.3">
      <c r="A1761" t="s">
        <v>4222</v>
      </c>
      <c r="B1761">
        <v>23982647</v>
      </c>
      <c r="C1761" t="s">
        <v>5801</v>
      </c>
      <c r="D1761" t="s">
        <v>4222</v>
      </c>
      <c r="E1761">
        <v>23982647</v>
      </c>
      <c r="F1761" t="s">
        <v>47</v>
      </c>
      <c r="G1761">
        <v>1</v>
      </c>
      <c r="H1761" s="79">
        <v>300003</v>
      </c>
      <c r="I1761">
        <v>112.5</v>
      </c>
      <c r="J1761">
        <v>1</v>
      </c>
      <c r="K1761" t="s">
        <v>48</v>
      </c>
      <c r="L1761" t="s">
        <v>47</v>
      </c>
      <c r="M1761" s="52" t="s">
        <v>59</v>
      </c>
    </row>
    <row r="1762" spans="1:13" x14ac:dyDescent="0.3">
      <c r="A1762" t="s">
        <v>4223</v>
      </c>
      <c r="B1762">
        <v>11023645</v>
      </c>
      <c r="C1762" t="s">
        <v>5802</v>
      </c>
      <c r="D1762" t="s">
        <v>4223</v>
      </c>
      <c r="E1762">
        <v>11023645</v>
      </c>
      <c r="F1762" t="s">
        <v>47</v>
      </c>
      <c r="G1762">
        <v>1</v>
      </c>
      <c r="I1762">
        <v>129.16999999999999</v>
      </c>
      <c r="J1762">
        <v>1</v>
      </c>
      <c r="K1762" t="s">
        <v>4887</v>
      </c>
      <c r="L1762" t="s">
        <v>47</v>
      </c>
      <c r="M1762" s="52" t="s">
        <v>47</v>
      </c>
    </row>
    <row r="1763" spans="1:13" x14ac:dyDescent="0.3">
      <c r="A1763" t="s">
        <v>2566</v>
      </c>
      <c r="B1763">
        <v>10866535</v>
      </c>
      <c r="C1763" t="s">
        <v>5803</v>
      </c>
      <c r="D1763" t="s">
        <v>2566</v>
      </c>
      <c r="E1763">
        <v>10866535</v>
      </c>
      <c r="F1763" t="s">
        <v>59</v>
      </c>
      <c r="G1763">
        <v>2</v>
      </c>
      <c r="H1763" s="79">
        <v>300002</v>
      </c>
      <c r="I1763">
        <v>120.83</v>
      </c>
      <c r="J1763">
        <v>1</v>
      </c>
      <c r="K1763" t="s">
        <v>61</v>
      </c>
      <c r="L1763" t="s">
        <v>59</v>
      </c>
      <c r="M1763" s="52" t="s">
        <v>59</v>
      </c>
    </row>
    <row r="1764" spans="1:13" x14ac:dyDescent="0.3">
      <c r="A1764" t="s">
        <v>2568</v>
      </c>
      <c r="B1764">
        <v>23604038</v>
      </c>
      <c r="C1764" t="s">
        <v>5804</v>
      </c>
      <c r="D1764" t="s">
        <v>2568</v>
      </c>
      <c r="E1764">
        <v>23604038</v>
      </c>
      <c r="F1764" t="s">
        <v>59</v>
      </c>
      <c r="G1764">
        <v>0</v>
      </c>
      <c r="H1764" s="79">
        <v>300003</v>
      </c>
      <c r="I1764">
        <v>112.5</v>
      </c>
      <c r="J1764">
        <v>0</v>
      </c>
      <c r="K1764" t="s">
        <v>48</v>
      </c>
      <c r="L1764" t="s">
        <v>59</v>
      </c>
      <c r="M1764" s="52" t="s">
        <v>59</v>
      </c>
    </row>
    <row r="1765" spans="1:13" x14ac:dyDescent="0.3">
      <c r="A1765" t="s">
        <v>3538</v>
      </c>
      <c r="B1765">
        <v>21002048</v>
      </c>
      <c r="C1765" t="s">
        <v>3652</v>
      </c>
      <c r="D1765" t="s">
        <v>3538</v>
      </c>
      <c r="E1765">
        <v>21002048</v>
      </c>
      <c r="F1765" t="s">
        <v>47</v>
      </c>
      <c r="G1765">
        <v>3</v>
      </c>
      <c r="H1765" s="79">
        <v>300003</v>
      </c>
      <c r="I1765">
        <v>112.5</v>
      </c>
      <c r="J1765">
        <v>1</v>
      </c>
      <c r="K1765" t="s">
        <v>48</v>
      </c>
      <c r="L1765" t="s">
        <v>47</v>
      </c>
      <c r="M1765" s="52" t="s">
        <v>59</v>
      </c>
    </row>
    <row r="1766" spans="1:13" x14ac:dyDescent="0.3">
      <c r="A1766" t="s">
        <v>2570</v>
      </c>
      <c r="B1766">
        <v>23074353</v>
      </c>
      <c r="C1766" t="s">
        <v>2569</v>
      </c>
      <c r="D1766" t="s">
        <v>2570</v>
      </c>
      <c r="E1766">
        <v>23074353</v>
      </c>
      <c r="F1766" t="s">
        <v>59</v>
      </c>
      <c r="G1766">
        <v>1</v>
      </c>
      <c r="H1766" s="79">
        <v>300002</v>
      </c>
      <c r="I1766">
        <v>120.83</v>
      </c>
      <c r="J1766">
        <v>0</v>
      </c>
      <c r="K1766" t="s">
        <v>61</v>
      </c>
      <c r="L1766" t="s">
        <v>59</v>
      </c>
      <c r="M1766" s="52" t="s">
        <v>59</v>
      </c>
    </row>
    <row r="1767" spans="1:13" x14ac:dyDescent="0.3">
      <c r="A1767" t="s">
        <v>2572</v>
      </c>
      <c r="B1767">
        <v>23156923</v>
      </c>
      <c r="C1767" t="s">
        <v>2571</v>
      </c>
      <c r="D1767" t="s">
        <v>2572</v>
      </c>
      <c r="E1767">
        <v>23156923</v>
      </c>
      <c r="F1767" t="s">
        <v>47</v>
      </c>
      <c r="H1767" s="79">
        <v>300003</v>
      </c>
      <c r="I1767">
        <v>112.5</v>
      </c>
      <c r="J1767">
        <v>1</v>
      </c>
      <c r="K1767" t="s">
        <v>48</v>
      </c>
      <c r="L1767" t="s">
        <v>47</v>
      </c>
      <c r="M1767" s="52" t="s">
        <v>47</v>
      </c>
    </row>
    <row r="1768" spans="1:13" x14ac:dyDescent="0.3">
      <c r="A1768" t="s">
        <v>2573</v>
      </c>
      <c r="B1768">
        <v>15088903</v>
      </c>
      <c r="C1768" t="s">
        <v>5805</v>
      </c>
      <c r="D1768" t="s">
        <v>2573</v>
      </c>
      <c r="E1768">
        <v>15088903</v>
      </c>
      <c r="F1768" t="s">
        <v>47</v>
      </c>
      <c r="G1768">
        <v>0</v>
      </c>
      <c r="H1768" s="79">
        <v>300003</v>
      </c>
      <c r="I1768">
        <v>112.5</v>
      </c>
      <c r="J1768">
        <v>0</v>
      </c>
      <c r="K1768" t="s">
        <v>48</v>
      </c>
      <c r="L1768" t="s">
        <v>47</v>
      </c>
      <c r="M1768" s="52" t="s">
        <v>47</v>
      </c>
    </row>
    <row r="1769" spans="1:13" x14ac:dyDescent="0.3">
      <c r="A1769" t="s">
        <v>4224</v>
      </c>
      <c r="B1769">
        <v>23055887</v>
      </c>
      <c r="C1769" t="s">
        <v>5806</v>
      </c>
      <c r="D1769" t="s">
        <v>4224</v>
      </c>
      <c r="E1769">
        <v>23055887</v>
      </c>
      <c r="F1769" t="s">
        <v>47</v>
      </c>
      <c r="G1769">
        <v>14</v>
      </c>
      <c r="H1769" s="79">
        <v>300003</v>
      </c>
      <c r="I1769">
        <v>112.5</v>
      </c>
      <c r="J1769">
        <v>1</v>
      </c>
      <c r="K1769" t="s">
        <v>48</v>
      </c>
      <c r="L1769" t="s">
        <v>47</v>
      </c>
      <c r="M1769" s="52" t="s">
        <v>47</v>
      </c>
    </row>
    <row r="1770" spans="1:13" x14ac:dyDescent="0.3">
      <c r="A1770" t="s">
        <v>2575</v>
      </c>
      <c r="B1770">
        <v>21005959</v>
      </c>
      <c r="C1770" t="s">
        <v>3383</v>
      </c>
      <c r="D1770" t="s">
        <v>2575</v>
      </c>
      <c r="E1770">
        <v>21005959</v>
      </c>
      <c r="F1770" t="s">
        <v>47</v>
      </c>
      <c r="G1770">
        <v>0</v>
      </c>
      <c r="H1770" s="79">
        <v>300003</v>
      </c>
      <c r="I1770">
        <v>112.5</v>
      </c>
      <c r="J1770">
        <v>0</v>
      </c>
      <c r="K1770" t="s">
        <v>48</v>
      </c>
      <c r="L1770" t="s">
        <v>47</v>
      </c>
      <c r="M1770" s="52" t="s">
        <v>59</v>
      </c>
    </row>
    <row r="1771" spans="1:13" x14ac:dyDescent="0.3">
      <c r="A1771" t="s">
        <v>2577</v>
      </c>
      <c r="B1771">
        <v>23045892</v>
      </c>
      <c r="C1771" t="s">
        <v>2576</v>
      </c>
      <c r="D1771" t="s">
        <v>2577</v>
      </c>
      <c r="E1771">
        <v>23045892</v>
      </c>
      <c r="F1771" t="s">
        <v>47</v>
      </c>
      <c r="G1771">
        <v>1</v>
      </c>
      <c r="I1771">
        <v>137.5</v>
      </c>
      <c r="J1771">
        <v>1</v>
      </c>
      <c r="K1771" t="s">
        <v>77</v>
      </c>
      <c r="L1771" t="s">
        <v>47</v>
      </c>
      <c r="M1771" s="52" t="s">
        <v>47</v>
      </c>
    </row>
    <row r="1772" spans="1:13" x14ac:dyDescent="0.3">
      <c r="A1772" t="s">
        <v>2578</v>
      </c>
      <c r="B1772">
        <v>10862952</v>
      </c>
      <c r="C1772" t="s">
        <v>5807</v>
      </c>
      <c r="D1772" t="s">
        <v>2578</v>
      </c>
      <c r="E1772">
        <v>10862952</v>
      </c>
      <c r="F1772" t="s">
        <v>47</v>
      </c>
      <c r="G1772">
        <v>0</v>
      </c>
      <c r="I1772">
        <v>137.5</v>
      </c>
      <c r="J1772">
        <v>1</v>
      </c>
      <c r="K1772" t="s">
        <v>77</v>
      </c>
      <c r="L1772" t="s">
        <v>47</v>
      </c>
      <c r="M1772" s="52" t="s">
        <v>59</v>
      </c>
    </row>
    <row r="1773" spans="1:13" x14ac:dyDescent="0.3">
      <c r="A1773" t="s">
        <v>2580</v>
      </c>
      <c r="B1773">
        <v>23949742</v>
      </c>
      <c r="C1773" t="s">
        <v>2579</v>
      </c>
      <c r="D1773" t="s">
        <v>2580</v>
      </c>
      <c r="E1773">
        <v>23949742</v>
      </c>
      <c r="F1773" t="s">
        <v>47</v>
      </c>
      <c r="G1773">
        <v>0</v>
      </c>
      <c r="H1773" s="79">
        <v>300003</v>
      </c>
      <c r="I1773">
        <v>112.5</v>
      </c>
      <c r="J1773">
        <v>0</v>
      </c>
      <c r="K1773" t="s">
        <v>48</v>
      </c>
      <c r="L1773" t="s">
        <v>47</v>
      </c>
      <c r="M1773" s="52" t="s">
        <v>59</v>
      </c>
    </row>
    <row r="1774" spans="1:13" x14ac:dyDescent="0.3">
      <c r="A1774" t="s">
        <v>3539</v>
      </c>
      <c r="B1774">
        <v>21010052</v>
      </c>
      <c r="C1774" t="s">
        <v>3653</v>
      </c>
      <c r="D1774" t="s">
        <v>3539</v>
      </c>
      <c r="E1774">
        <v>21010052</v>
      </c>
      <c r="F1774" t="s">
        <v>47</v>
      </c>
      <c r="G1774">
        <v>0</v>
      </c>
      <c r="H1774" s="79">
        <v>300003</v>
      </c>
      <c r="I1774">
        <v>112.5</v>
      </c>
      <c r="J1774">
        <v>0</v>
      </c>
      <c r="K1774" t="s">
        <v>48</v>
      </c>
      <c r="L1774" t="s">
        <v>47</v>
      </c>
      <c r="M1774" s="52" t="s">
        <v>59</v>
      </c>
    </row>
    <row r="1775" spans="1:13" x14ac:dyDescent="0.3">
      <c r="A1775" t="s">
        <v>2581</v>
      </c>
      <c r="B1775">
        <v>11023324</v>
      </c>
      <c r="C1775" t="s">
        <v>5808</v>
      </c>
      <c r="D1775" t="s">
        <v>2581</v>
      </c>
      <c r="E1775">
        <v>11023324</v>
      </c>
      <c r="F1775" t="s">
        <v>59</v>
      </c>
      <c r="G1775">
        <v>0</v>
      </c>
      <c r="H1775" s="79">
        <v>300003</v>
      </c>
      <c r="I1775">
        <v>112.5</v>
      </c>
      <c r="J1775">
        <v>0</v>
      </c>
      <c r="K1775" t="s">
        <v>48</v>
      </c>
      <c r="L1775" t="s">
        <v>59</v>
      </c>
      <c r="M1775" s="52" t="s">
        <v>59</v>
      </c>
    </row>
    <row r="1776" spans="1:13" x14ac:dyDescent="0.3">
      <c r="A1776" t="s">
        <v>2582</v>
      </c>
      <c r="B1776">
        <v>23409864</v>
      </c>
      <c r="C1776" t="s">
        <v>5809</v>
      </c>
      <c r="D1776" t="s">
        <v>2582</v>
      </c>
      <c r="E1776">
        <v>23409864</v>
      </c>
      <c r="F1776" t="s">
        <v>47</v>
      </c>
      <c r="G1776">
        <v>0</v>
      </c>
      <c r="H1776" s="79">
        <v>300003</v>
      </c>
      <c r="I1776">
        <v>112.5</v>
      </c>
      <c r="J1776">
        <v>0</v>
      </c>
      <c r="K1776" t="s">
        <v>48</v>
      </c>
      <c r="L1776" t="s">
        <v>47</v>
      </c>
      <c r="M1776" s="52" t="s">
        <v>47</v>
      </c>
    </row>
    <row r="1777" spans="1:13" x14ac:dyDescent="0.3">
      <c r="A1777" t="s">
        <v>2583</v>
      </c>
      <c r="B1777">
        <v>23431970</v>
      </c>
      <c r="C1777" t="s">
        <v>5810</v>
      </c>
      <c r="D1777" t="s">
        <v>2583</v>
      </c>
      <c r="E1777">
        <v>23431970</v>
      </c>
      <c r="F1777" t="s">
        <v>47</v>
      </c>
      <c r="H1777" s="79">
        <v>300003</v>
      </c>
      <c r="I1777">
        <v>112.5</v>
      </c>
      <c r="J1777">
        <v>1</v>
      </c>
      <c r="K1777" t="s">
        <v>48</v>
      </c>
      <c r="L1777" t="s">
        <v>47</v>
      </c>
      <c r="M1777" s="52" t="s">
        <v>47</v>
      </c>
    </row>
    <row r="1778" spans="1:13" x14ac:dyDescent="0.3">
      <c r="A1778" t="s">
        <v>2584</v>
      </c>
      <c r="B1778">
        <v>21002563</v>
      </c>
      <c r="C1778" t="s">
        <v>3782</v>
      </c>
      <c r="D1778" t="s">
        <v>2584</v>
      </c>
      <c r="E1778">
        <v>21002563</v>
      </c>
      <c r="F1778" t="s">
        <v>47</v>
      </c>
      <c r="H1778" s="79">
        <v>300003</v>
      </c>
      <c r="I1778">
        <v>112.5</v>
      </c>
      <c r="J1778">
        <v>0</v>
      </c>
      <c r="K1778" t="s">
        <v>48</v>
      </c>
      <c r="L1778" t="s">
        <v>47</v>
      </c>
      <c r="M1778" s="52" t="s">
        <v>47</v>
      </c>
    </row>
    <row r="1779" spans="1:13" x14ac:dyDescent="0.3">
      <c r="A1779" t="s">
        <v>2585</v>
      </c>
      <c r="B1779">
        <v>13131442</v>
      </c>
      <c r="C1779" t="s">
        <v>5811</v>
      </c>
      <c r="D1779" t="s">
        <v>2585</v>
      </c>
      <c r="E1779">
        <v>13131442</v>
      </c>
      <c r="F1779" t="s">
        <v>47</v>
      </c>
      <c r="I1779">
        <v>120.83</v>
      </c>
      <c r="J1779">
        <v>0</v>
      </c>
      <c r="K1779" t="s">
        <v>70</v>
      </c>
      <c r="L1779" t="s">
        <v>47</v>
      </c>
      <c r="M1779" s="52" t="s">
        <v>47</v>
      </c>
    </row>
    <row r="1780" spans="1:13" x14ac:dyDescent="0.3">
      <c r="A1780" t="s">
        <v>2586</v>
      </c>
      <c r="B1780">
        <v>23723502</v>
      </c>
      <c r="C1780" t="s">
        <v>5812</v>
      </c>
      <c r="D1780" t="s">
        <v>2586</v>
      </c>
      <c r="E1780">
        <v>23723502</v>
      </c>
      <c r="F1780" t="s">
        <v>59</v>
      </c>
      <c r="G1780">
        <v>0</v>
      </c>
      <c r="H1780" s="79">
        <v>300003</v>
      </c>
      <c r="I1780">
        <v>112.5</v>
      </c>
      <c r="J1780">
        <v>0</v>
      </c>
      <c r="K1780" t="s">
        <v>48</v>
      </c>
      <c r="L1780" t="s">
        <v>59</v>
      </c>
      <c r="M1780" s="52" t="s">
        <v>59</v>
      </c>
    </row>
    <row r="1781" spans="1:13" x14ac:dyDescent="0.3">
      <c r="A1781" t="s">
        <v>2587</v>
      </c>
      <c r="B1781">
        <v>23125494</v>
      </c>
      <c r="C1781" t="s">
        <v>5813</v>
      </c>
      <c r="D1781" t="s">
        <v>2587</v>
      </c>
      <c r="E1781">
        <v>23125494</v>
      </c>
      <c r="F1781" t="s">
        <v>59</v>
      </c>
      <c r="G1781">
        <v>0</v>
      </c>
      <c r="H1781" s="79">
        <v>300002</v>
      </c>
      <c r="I1781">
        <v>120.83</v>
      </c>
      <c r="J1781">
        <v>0</v>
      </c>
      <c r="K1781" t="s">
        <v>61</v>
      </c>
      <c r="L1781" t="s">
        <v>59</v>
      </c>
      <c r="M1781" s="52" t="s">
        <v>47</v>
      </c>
    </row>
    <row r="1782" spans="1:13" x14ac:dyDescent="0.3">
      <c r="A1782" t="s">
        <v>2588</v>
      </c>
      <c r="B1782">
        <v>23473575</v>
      </c>
      <c r="C1782" t="s">
        <v>5814</v>
      </c>
      <c r="D1782" t="s">
        <v>2588</v>
      </c>
      <c r="E1782">
        <v>23473575</v>
      </c>
      <c r="F1782" t="s">
        <v>47</v>
      </c>
      <c r="H1782" s="79">
        <v>300003</v>
      </c>
      <c r="I1782">
        <v>112.5</v>
      </c>
      <c r="J1782">
        <v>0</v>
      </c>
      <c r="K1782" t="s">
        <v>48</v>
      </c>
      <c r="L1782" t="s">
        <v>47</v>
      </c>
      <c r="M1782" s="52" t="s">
        <v>47</v>
      </c>
    </row>
    <row r="1783" spans="1:13" x14ac:dyDescent="0.3">
      <c r="A1783" t="s">
        <v>2589</v>
      </c>
      <c r="B1783">
        <v>23238776</v>
      </c>
      <c r="C1783" t="s">
        <v>5815</v>
      </c>
      <c r="D1783" t="s">
        <v>2589</v>
      </c>
      <c r="E1783">
        <v>23238776</v>
      </c>
      <c r="F1783" t="s">
        <v>47</v>
      </c>
      <c r="G1783">
        <v>1</v>
      </c>
      <c r="H1783" s="79">
        <v>300002</v>
      </c>
      <c r="I1783">
        <v>120.83</v>
      </c>
      <c r="J1783">
        <v>0</v>
      </c>
      <c r="K1783" t="s">
        <v>61</v>
      </c>
      <c r="L1783" t="s">
        <v>47</v>
      </c>
      <c r="M1783" s="52" t="s">
        <v>59</v>
      </c>
    </row>
    <row r="1784" spans="1:13" x14ac:dyDescent="0.3">
      <c r="A1784" t="s">
        <v>2590</v>
      </c>
      <c r="B1784">
        <v>10991329</v>
      </c>
      <c r="C1784" t="s">
        <v>5816</v>
      </c>
      <c r="D1784" t="s">
        <v>2590</v>
      </c>
      <c r="E1784">
        <v>10991329</v>
      </c>
      <c r="F1784" t="s">
        <v>47</v>
      </c>
      <c r="G1784">
        <v>0</v>
      </c>
      <c r="H1784" s="79">
        <v>300003</v>
      </c>
      <c r="I1784">
        <v>112.5</v>
      </c>
      <c r="J1784">
        <v>0</v>
      </c>
      <c r="K1784" t="s">
        <v>48</v>
      </c>
      <c r="L1784" t="s">
        <v>47</v>
      </c>
      <c r="M1784" s="52" t="s">
        <v>47</v>
      </c>
    </row>
    <row r="1785" spans="1:13" x14ac:dyDescent="0.3">
      <c r="A1785" t="s">
        <v>2591</v>
      </c>
      <c r="B1785">
        <v>23653372</v>
      </c>
      <c r="C1785" t="s">
        <v>5817</v>
      </c>
      <c r="D1785" t="s">
        <v>2591</v>
      </c>
      <c r="E1785">
        <v>23653372</v>
      </c>
      <c r="F1785" t="s">
        <v>47</v>
      </c>
      <c r="G1785">
        <v>2</v>
      </c>
      <c r="H1785" s="79">
        <v>300003</v>
      </c>
      <c r="I1785">
        <v>112.5</v>
      </c>
      <c r="J1785">
        <v>1</v>
      </c>
      <c r="K1785" t="s">
        <v>48</v>
      </c>
      <c r="L1785" t="s">
        <v>47</v>
      </c>
      <c r="M1785" s="52" t="s">
        <v>47</v>
      </c>
    </row>
    <row r="1786" spans="1:13" x14ac:dyDescent="0.3">
      <c r="A1786" t="s">
        <v>2592</v>
      </c>
      <c r="B1786">
        <v>23926490</v>
      </c>
      <c r="C1786" t="s">
        <v>5818</v>
      </c>
      <c r="D1786" t="s">
        <v>2592</v>
      </c>
      <c r="E1786">
        <v>23926490</v>
      </c>
      <c r="F1786" t="s">
        <v>47</v>
      </c>
      <c r="G1786">
        <v>1</v>
      </c>
      <c r="H1786" s="79">
        <v>300002</v>
      </c>
      <c r="I1786">
        <v>120.83</v>
      </c>
      <c r="J1786">
        <v>1</v>
      </c>
      <c r="K1786" t="s">
        <v>61</v>
      </c>
      <c r="L1786" t="s">
        <v>47</v>
      </c>
      <c r="M1786" s="52" t="s">
        <v>59</v>
      </c>
    </row>
    <row r="1787" spans="1:13" x14ac:dyDescent="0.3">
      <c r="A1787" t="s">
        <v>2594</v>
      </c>
      <c r="B1787">
        <v>21005032</v>
      </c>
      <c r="C1787" t="s">
        <v>5819</v>
      </c>
      <c r="D1787" t="s">
        <v>2594</v>
      </c>
      <c r="E1787">
        <v>21005032</v>
      </c>
      <c r="F1787" t="s">
        <v>47</v>
      </c>
      <c r="G1787">
        <v>0</v>
      </c>
      <c r="H1787" s="79">
        <v>300003</v>
      </c>
      <c r="I1787">
        <v>112.5</v>
      </c>
      <c r="J1787">
        <v>0</v>
      </c>
      <c r="K1787" t="s">
        <v>48</v>
      </c>
      <c r="L1787" t="s">
        <v>47</v>
      </c>
      <c r="M1787" s="52" t="s">
        <v>59</v>
      </c>
    </row>
    <row r="1788" spans="1:13" x14ac:dyDescent="0.3">
      <c r="A1788" t="s">
        <v>2596</v>
      </c>
      <c r="B1788">
        <v>10856934</v>
      </c>
      <c r="C1788" t="s">
        <v>5820</v>
      </c>
      <c r="D1788" t="s">
        <v>2596</v>
      </c>
      <c r="E1788">
        <v>10856934</v>
      </c>
      <c r="F1788" t="s">
        <v>59</v>
      </c>
      <c r="G1788">
        <v>3</v>
      </c>
      <c r="H1788" s="79">
        <v>300003</v>
      </c>
      <c r="I1788">
        <v>112.5</v>
      </c>
      <c r="J1788">
        <v>1</v>
      </c>
      <c r="K1788" t="s">
        <v>48</v>
      </c>
      <c r="L1788" t="s">
        <v>59</v>
      </c>
      <c r="M1788" s="52" t="s">
        <v>59</v>
      </c>
    </row>
    <row r="1789" spans="1:13" x14ac:dyDescent="0.3">
      <c r="A1789" t="s">
        <v>2599</v>
      </c>
      <c r="B1789">
        <v>10850310</v>
      </c>
      <c r="C1789" t="s">
        <v>2598</v>
      </c>
      <c r="D1789" t="s">
        <v>2599</v>
      </c>
      <c r="E1789">
        <v>10850310</v>
      </c>
      <c r="F1789" t="s">
        <v>47</v>
      </c>
      <c r="G1789">
        <v>4</v>
      </c>
      <c r="H1789" s="79">
        <v>300004</v>
      </c>
      <c r="I1789">
        <v>137.5</v>
      </c>
      <c r="J1789">
        <v>3</v>
      </c>
      <c r="K1789" t="s">
        <v>126</v>
      </c>
      <c r="L1789" t="s">
        <v>47</v>
      </c>
      <c r="M1789" s="52" t="s">
        <v>59</v>
      </c>
    </row>
    <row r="1790" spans="1:13" x14ac:dyDescent="0.3">
      <c r="A1790" t="s">
        <v>2600</v>
      </c>
      <c r="B1790">
        <v>23350427</v>
      </c>
      <c r="C1790" t="s">
        <v>5821</v>
      </c>
      <c r="D1790" t="s">
        <v>2600</v>
      </c>
      <c r="E1790">
        <v>23350427</v>
      </c>
      <c r="F1790" t="s">
        <v>59</v>
      </c>
      <c r="G1790">
        <v>0</v>
      </c>
      <c r="H1790" s="79">
        <v>300003</v>
      </c>
      <c r="I1790">
        <v>112.5</v>
      </c>
      <c r="J1790">
        <v>0</v>
      </c>
      <c r="K1790" t="s">
        <v>48</v>
      </c>
      <c r="L1790" t="s">
        <v>59</v>
      </c>
      <c r="M1790" s="52" t="s">
        <v>59</v>
      </c>
    </row>
    <row r="1791" spans="1:13" x14ac:dyDescent="0.3">
      <c r="A1791" t="s">
        <v>2602</v>
      </c>
      <c r="B1791">
        <v>10849992</v>
      </c>
      <c r="C1791" t="s">
        <v>2601</v>
      </c>
      <c r="D1791" t="s">
        <v>2602</v>
      </c>
      <c r="E1791">
        <v>10849992</v>
      </c>
      <c r="F1791" t="s">
        <v>47</v>
      </c>
      <c r="I1791">
        <v>112.5</v>
      </c>
      <c r="J1791">
        <v>0</v>
      </c>
      <c r="K1791" t="s">
        <v>2603</v>
      </c>
      <c r="L1791" t="s">
        <v>47</v>
      </c>
      <c r="M1791" s="52" t="s">
        <v>47</v>
      </c>
    </row>
    <row r="1792" spans="1:13" x14ac:dyDescent="0.3">
      <c r="A1792" t="s">
        <v>2605</v>
      </c>
      <c r="B1792">
        <v>21002237</v>
      </c>
      <c r="C1792" t="s">
        <v>2604</v>
      </c>
      <c r="D1792" t="s">
        <v>2605</v>
      </c>
      <c r="E1792">
        <v>21002237</v>
      </c>
      <c r="F1792" t="s">
        <v>47</v>
      </c>
      <c r="H1792" s="79">
        <v>300003</v>
      </c>
      <c r="I1792">
        <v>112.5</v>
      </c>
      <c r="J1792">
        <v>0</v>
      </c>
      <c r="K1792" t="s">
        <v>48</v>
      </c>
      <c r="L1792" t="s">
        <v>47</v>
      </c>
      <c r="M1792" s="52" t="s">
        <v>47</v>
      </c>
    </row>
    <row r="1793" spans="1:13" x14ac:dyDescent="0.3">
      <c r="A1793" t="s">
        <v>2607</v>
      </c>
      <c r="B1793">
        <v>11020155</v>
      </c>
      <c r="C1793" t="s">
        <v>5822</v>
      </c>
      <c r="D1793" t="s">
        <v>2607</v>
      </c>
      <c r="E1793">
        <v>11020155</v>
      </c>
      <c r="F1793" t="s">
        <v>47</v>
      </c>
      <c r="G1793">
        <v>0</v>
      </c>
      <c r="H1793" s="79">
        <v>300003</v>
      </c>
      <c r="I1793">
        <v>112.5</v>
      </c>
      <c r="J1793">
        <v>0</v>
      </c>
      <c r="K1793" t="s">
        <v>48</v>
      </c>
      <c r="L1793" t="s">
        <v>47</v>
      </c>
      <c r="M1793" s="52" t="s">
        <v>59</v>
      </c>
    </row>
    <row r="1794" spans="1:13" x14ac:dyDescent="0.3">
      <c r="A1794" t="s">
        <v>2608</v>
      </c>
      <c r="B1794">
        <v>21007534</v>
      </c>
      <c r="C1794" t="s">
        <v>5823</v>
      </c>
      <c r="D1794" t="s">
        <v>2608</v>
      </c>
      <c r="E1794">
        <v>21007534</v>
      </c>
      <c r="F1794" t="s">
        <v>47</v>
      </c>
      <c r="G1794">
        <v>0</v>
      </c>
      <c r="H1794" s="79">
        <v>300003</v>
      </c>
      <c r="I1794">
        <v>112.5</v>
      </c>
      <c r="J1794">
        <v>0</v>
      </c>
      <c r="K1794" t="s">
        <v>48</v>
      </c>
      <c r="L1794" t="s">
        <v>47</v>
      </c>
      <c r="M1794" s="52" t="s">
        <v>59</v>
      </c>
    </row>
    <row r="1795" spans="1:13" x14ac:dyDescent="0.3">
      <c r="A1795" t="s">
        <v>2609</v>
      </c>
      <c r="B1795">
        <v>21005037</v>
      </c>
      <c r="C1795" t="s">
        <v>5824</v>
      </c>
      <c r="D1795" t="s">
        <v>2609</v>
      </c>
      <c r="E1795">
        <v>21005037</v>
      </c>
      <c r="F1795" t="s">
        <v>47</v>
      </c>
      <c r="G1795">
        <v>0</v>
      </c>
      <c r="H1795" s="79">
        <v>300002</v>
      </c>
      <c r="I1795">
        <v>120.83</v>
      </c>
      <c r="J1795">
        <v>0</v>
      </c>
      <c r="K1795" t="s">
        <v>61</v>
      </c>
      <c r="L1795" t="s">
        <v>47</v>
      </c>
      <c r="M1795" s="52" t="s">
        <v>47</v>
      </c>
    </row>
    <row r="1796" spans="1:13" x14ac:dyDescent="0.3">
      <c r="A1796" t="s">
        <v>2612</v>
      </c>
      <c r="B1796">
        <v>23354952</v>
      </c>
      <c r="C1796" t="s">
        <v>2611</v>
      </c>
      <c r="D1796" t="s">
        <v>2612</v>
      </c>
      <c r="E1796">
        <v>23354952</v>
      </c>
      <c r="F1796" t="s">
        <v>47</v>
      </c>
      <c r="G1796">
        <v>0</v>
      </c>
      <c r="H1796" s="79">
        <v>300003</v>
      </c>
      <c r="I1796">
        <v>112.5</v>
      </c>
      <c r="J1796">
        <v>0</v>
      </c>
      <c r="K1796" t="s">
        <v>48</v>
      </c>
      <c r="L1796" t="s">
        <v>47</v>
      </c>
      <c r="M1796" s="52" t="s">
        <v>59</v>
      </c>
    </row>
    <row r="1797" spans="1:13" x14ac:dyDescent="0.3">
      <c r="A1797" t="s">
        <v>2614</v>
      </c>
      <c r="B1797">
        <v>10849068</v>
      </c>
      <c r="C1797" t="s">
        <v>2613</v>
      </c>
      <c r="D1797" t="s">
        <v>2614</v>
      </c>
      <c r="E1797">
        <v>10849068</v>
      </c>
      <c r="F1797" t="s">
        <v>47</v>
      </c>
      <c r="G1797">
        <v>0</v>
      </c>
      <c r="I1797">
        <v>112.5</v>
      </c>
      <c r="J1797">
        <v>0</v>
      </c>
      <c r="K1797" t="s">
        <v>204</v>
      </c>
      <c r="L1797" t="s">
        <v>47</v>
      </c>
      <c r="M1797" s="52" t="s">
        <v>59</v>
      </c>
    </row>
    <row r="1798" spans="1:13" x14ac:dyDescent="0.3">
      <c r="A1798" t="s">
        <v>2616</v>
      </c>
      <c r="B1798">
        <v>24000554</v>
      </c>
      <c r="C1798" t="s">
        <v>2615</v>
      </c>
      <c r="D1798" t="s">
        <v>2616</v>
      </c>
      <c r="E1798">
        <v>24000554</v>
      </c>
      <c r="F1798" t="s">
        <v>47</v>
      </c>
      <c r="G1798">
        <v>4</v>
      </c>
      <c r="H1798" s="79">
        <v>300002</v>
      </c>
      <c r="I1798">
        <v>120.83</v>
      </c>
      <c r="J1798">
        <v>0</v>
      </c>
      <c r="K1798" t="s">
        <v>61</v>
      </c>
      <c r="L1798" t="s">
        <v>47</v>
      </c>
      <c r="M1798" s="52" t="s">
        <v>59</v>
      </c>
    </row>
    <row r="1799" spans="1:13" x14ac:dyDescent="0.3">
      <c r="A1799" t="s">
        <v>2618</v>
      </c>
      <c r="B1799">
        <v>10849103</v>
      </c>
      <c r="C1799" t="s">
        <v>2617</v>
      </c>
      <c r="D1799" t="s">
        <v>2618</v>
      </c>
      <c r="E1799">
        <v>10849103</v>
      </c>
      <c r="F1799" t="s">
        <v>47</v>
      </c>
      <c r="G1799">
        <v>4</v>
      </c>
      <c r="I1799">
        <v>137.5</v>
      </c>
      <c r="J1799">
        <v>3</v>
      </c>
      <c r="K1799" t="s">
        <v>77</v>
      </c>
      <c r="L1799" t="s">
        <v>47</v>
      </c>
      <c r="M1799" s="52" t="s">
        <v>59</v>
      </c>
    </row>
    <row r="1800" spans="1:13" x14ac:dyDescent="0.3">
      <c r="A1800" t="s">
        <v>2620</v>
      </c>
      <c r="B1800">
        <v>24024565</v>
      </c>
      <c r="C1800" t="s">
        <v>2619</v>
      </c>
      <c r="D1800" t="s">
        <v>2620</v>
      </c>
      <c r="E1800">
        <v>24024565</v>
      </c>
      <c r="F1800" t="s">
        <v>59</v>
      </c>
      <c r="G1800">
        <v>1</v>
      </c>
      <c r="H1800" s="79">
        <v>300002</v>
      </c>
      <c r="I1800">
        <v>120.83</v>
      </c>
      <c r="J1800">
        <v>2</v>
      </c>
      <c r="K1800" t="s">
        <v>61</v>
      </c>
      <c r="L1800" t="s">
        <v>59</v>
      </c>
      <c r="M1800" s="52" t="s">
        <v>59</v>
      </c>
    </row>
    <row r="1801" spans="1:13" x14ac:dyDescent="0.3">
      <c r="A1801" t="s">
        <v>4225</v>
      </c>
      <c r="B1801">
        <v>15143947</v>
      </c>
      <c r="C1801" t="s">
        <v>5825</v>
      </c>
      <c r="D1801" t="s">
        <v>4225</v>
      </c>
      <c r="E1801">
        <v>15143947</v>
      </c>
      <c r="F1801" t="s">
        <v>47</v>
      </c>
      <c r="G1801">
        <v>0</v>
      </c>
      <c r="H1801" s="79">
        <v>300003</v>
      </c>
      <c r="I1801">
        <v>112.5</v>
      </c>
      <c r="J1801">
        <v>0</v>
      </c>
      <c r="K1801" t="s">
        <v>48</v>
      </c>
      <c r="L1801" t="s">
        <v>47</v>
      </c>
      <c r="M1801" s="52" t="s">
        <v>59</v>
      </c>
    </row>
    <row r="1802" spans="1:13" x14ac:dyDescent="0.3">
      <c r="A1802" t="s">
        <v>2621</v>
      </c>
      <c r="B1802">
        <v>23726970</v>
      </c>
      <c r="C1802" t="s">
        <v>5826</v>
      </c>
      <c r="D1802" t="s">
        <v>2621</v>
      </c>
      <c r="E1802">
        <v>23726970</v>
      </c>
      <c r="F1802" t="s">
        <v>47</v>
      </c>
      <c r="G1802">
        <v>3</v>
      </c>
      <c r="H1802" s="79">
        <v>300003</v>
      </c>
      <c r="I1802">
        <v>112.5</v>
      </c>
      <c r="J1802">
        <v>0</v>
      </c>
      <c r="K1802" t="s">
        <v>48</v>
      </c>
      <c r="L1802" t="s">
        <v>47</v>
      </c>
      <c r="M1802" s="52" t="s">
        <v>59</v>
      </c>
    </row>
    <row r="1803" spans="1:13" x14ac:dyDescent="0.3">
      <c r="A1803" t="s">
        <v>2623</v>
      </c>
      <c r="B1803">
        <v>23715700</v>
      </c>
      <c r="C1803" t="s">
        <v>2622</v>
      </c>
      <c r="D1803" t="s">
        <v>2623</v>
      </c>
      <c r="E1803">
        <v>23715700</v>
      </c>
      <c r="F1803" t="s">
        <v>47</v>
      </c>
      <c r="H1803" s="79">
        <v>300002</v>
      </c>
      <c r="I1803">
        <v>120.83</v>
      </c>
      <c r="J1803">
        <v>1</v>
      </c>
      <c r="K1803" t="s">
        <v>61</v>
      </c>
      <c r="L1803" t="s">
        <v>47</v>
      </c>
      <c r="M1803" s="52" t="s">
        <v>47</v>
      </c>
    </row>
    <row r="1804" spans="1:13" x14ac:dyDescent="0.3">
      <c r="A1804" t="s">
        <v>2624</v>
      </c>
      <c r="B1804">
        <v>15080143</v>
      </c>
      <c r="C1804" t="s">
        <v>5827</v>
      </c>
      <c r="D1804" t="s">
        <v>2624</v>
      </c>
      <c r="E1804">
        <v>15080143</v>
      </c>
      <c r="F1804" t="s">
        <v>47</v>
      </c>
      <c r="G1804">
        <v>2</v>
      </c>
      <c r="H1804" s="79">
        <v>300003</v>
      </c>
      <c r="I1804">
        <v>112.5</v>
      </c>
      <c r="J1804">
        <v>1</v>
      </c>
      <c r="K1804" t="s">
        <v>48</v>
      </c>
      <c r="L1804" t="s">
        <v>47</v>
      </c>
      <c r="M1804" s="52" t="s">
        <v>59</v>
      </c>
    </row>
    <row r="1805" spans="1:13" x14ac:dyDescent="0.3">
      <c r="A1805" t="s">
        <v>2625</v>
      </c>
      <c r="B1805">
        <v>21000625</v>
      </c>
      <c r="C1805" t="s">
        <v>5828</v>
      </c>
      <c r="D1805" t="s">
        <v>2625</v>
      </c>
      <c r="E1805">
        <v>21000625</v>
      </c>
      <c r="F1805" t="s">
        <v>47</v>
      </c>
      <c r="G1805">
        <v>0</v>
      </c>
      <c r="H1805" s="79">
        <v>300002</v>
      </c>
      <c r="I1805">
        <v>120.83</v>
      </c>
      <c r="J1805">
        <v>0</v>
      </c>
      <c r="K1805" t="s">
        <v>61</v>
      </c>
      <c r="L1805" t="s">
        <v>47</v>
      </c>
      <c r="M1805" s="52" t="s">
        <v>47</v>
      </c>
    </row>
    <row r="1806" spans="1:13" x14ac:dyDescent="0.3">
      <c r="A1806" t="s">
        <v>2628</v>
      </c>
      <c r="B1806">
        <v>23605808</v>
      </c>
      <c r="C1806" t="s">
        <v>2627</v>
      </c>
      <c r="D1806" t="s">
        <v>2628</v>
      </c>
      <c r="E1806">
        <v>23605808</v>
      </c>
      <c r="F1806" t="s">
        <v>47</v>
      </c>
      <c r="G1806">
        <v>0</v>
      </c>
      <c r="H1806" s="79">
        <v>300003</v>
      </c>
      <c r="I1806">
        <v>112.5</v>
      </c>
      <c r="J1806">
        <v>0</v>
      </c>
      <c r="K1806" t="s">
        <v>48</v>
      </c>
      <c r="L1806" t="s">
        <v>47</v>
      </c>
      <c r="M1806" s="52" t="s">
        <v>59</v>
      </c>
    </row>
    <row r="1807" spans="1:13" x14ac:dyDescent="0.3">
      <c r="A1807" t="s">
        <v>2630</v>
      </c>
      <c r="B1807">
        <v>15098268</v>
      </c>
      <c r="C1807" t="s">
        <v>2629</v>
      </c>
      <c r="D1807" t="s">
        <v>2630</v>
      </c>
      <c r="E1807">
        <v>15098268</v>
      </c>
      <c r="F1807" t="s">
        <v>47</v>
      </c>
      <c r="G1807">
        <v>0</v>
      </c>
      <c r="H1807" s="79">
        <v>300003</v>
      </c>
      <c r="I1807">
        <v>112.5</v>
      </c>
      <c r="J1807">
        <v>0</v>
      </c>
      <c r="K1807" t="s">
        <v>48</v>
      </c>
      <c r="L1807" t="s">
        <v>47</v>
      </c>
      <c r="M1807" s="52" t="s">
        <v>59</v>
      </c>
    </row>
    <row r="1808" spans="1:13" x14ac:dyDescent="0.3">
      <c r="A1808" t="s">
        <v>2632</v>
      </c>
      <c r="B1808">
        <v>10850600</v>
      </c>
      <c r="C1808" t="s">
        <v>2631</v>
      </c>
      <c r="D1808" t="s">
        <v>2632</v>
      </c>
      <c r="E1808">
        <v>10850600</v>
      </c>
      <c r="F1808" t="s">
        <v>47</v>
      </c>
      <c r="H1808" s="79">
        <v>300003</v>
      </c>
      <c r="I1808">
        <v>112.5</v>
      </c>
      <c r="J1808">
        <v>1</v>
      </c>
      <c r="K1808" t="s">
        <v>48</v>
      </c>
      <c r="L1808" t="s">
        <v>47</v>
      </c>
      <c r="M1808" s="52" t="s">
        <v>47</v>
      </c>
    </row>
    <row r="1809" spans="1:13" x14ac:dyDescent="0.3">
      <c r="A1809" t="s">
        <v>2635</v>
      </c>
      <c r="B1809">
        <v>10861185</v>
      </c>
      <c r="C1809" t="s">
        <v>3387</v>
      </c>
      <c r="D1809" t="s">
        <v>2635</v>
      </c>
      <c r="E1809">
        <v>10861185</v>
      </c>
      <c r="F1809" t="s">
        <v>47</v>
      </c>
      <c r="G1809">
        <v>1</v>
      </c>
      <c r="I1809">
        <v>129.16999999999999</v>
      </c>
      <c r="J1809">
        <v>1</v>
      </c>
      <c r="K1809" t="s">
        <v>86</v>
      </c>
      <c r="L1809" t="s">
        <v>47</v>
      </c>
      <c r="M1809" s="52" t="s">
        <v>59</v>
      </c>
    </row>
    <row r="1810" spans="1:13" x14ac:dyDescent="0.3">
      <c r="A1810" t="s">
        <v>2633</v>
      </c>
      <c r="B1810">
        <v>24083132</v>
      </c>
      <c r="C1810" t="s">
        <v>5829</v>
      </c>
      <c r="D1810" t="s">
        <v>2633</v>
      </c>
      <c r="E1810">
        <v>24083132</v>
      </c>
      <c r="F1810" t="s">
        <v>47</v>
      </c>
      <c r="G1810">
        <v>0</v>
      </c>
      <c r="H1810" s="79">
        <v>300003</v>
      </c>
      <c r="I1810">
        <v>112.5</v>
      </c>
      <c r="J1810">
        <v>0</v>
      </c>
      <c r="K1810" t="s">
        <v>48</v>
      </c>
      <c r="L1810" t="s">
        <v>47</v>
      </c>
      <c r="M1810" s="52" t="s">
        <v>59</v>
      </c>
    </row>
    <row r="1811" spans="1:13" x14ac:dyDescent="0.3">
      <c r="A1811" t="s">
        <v>2637</v>
      </c>
      <c r="B1811">
        <v>23046961</v>
      </c>
      <c r="C1811" t="s">
        <v>2636</v>
      </c>
      <c r="D1811" t="s">
        <v>2637</v>
      </c>
      <c r="E1811">
        <v>23046961</v>
      </c>
      <c r="F1811" t="s">
        <v>47</v>
      </c>
      <c r="G1811">
        <v>0</v>
      </c>
      <c r="H1811" s="79">
        <v>300003</v>
      </c>
      <c r="I1811">
        <v>112.5</v>
      </c>
      <c r="J1811">
        <v>0</v>
      </c>
      <c r="K1811" t="s">
        <v>48</v>
      </c>
      <c r="L1811" t="s">
        <v>47</v>
      </c>
      <c r="M1811" s="52" t="s">
        <v>59</v>
      </c>
    </row>
    <row r="1812" spans="1:13" x14ac:dyDescent="0.3">
      <c r="A1812" t="s">
        <v>2640</v>
      </c>
      <c r="B1812">
        <v>23856590</v>
      </c>
      <c r="C1812" t="s">
        <v>2639</v>
      </c>
      <c r="D1812" t="s">
        <v>2640</v>
      </c>
      <c r="E1812">
        <v>23856590</v>
      </c>
      <c r="F1812" t="s">
        <v>47</v>
      </c>
      <c r="G1812">
        <v>1</v>
      </c>
      <c r="H1812" s="79">
        <v>300003</v>
      </c>
      <c r="I1812">
        <v>112.5</v>
      </c>
      <c r="J1812">
        <v>0</v>
      </c>
      <c r="K1812" t="s">
        <v>48</v>
      </c>
      <c r="L1812" t="s">
        <v>47</v>
      </c>
      <c r="M1812" s="52" t="s">
        <v>59</v>
      </c>
    </row>
    <row r="1813" spans="1:13" x14ac:dyDescent="0.3">
      <c r="A1813" t="s">
        <v>2641</v>
      </c>
      <c r="B1813">
        <v>21007843</v>
      </c>
      <c r="C1813" t="s">
        <v>5830</v>
      </c>
      <c r="D1813" t="s">
        <v>2641</v>
      </c>
      <c r="E1813">
        <v>21007843</v>
      </c>
      <c r="F1813" t="s">
        <v>47</v>
      </c>
      <c r="G1813">
        <v>1</v>
      </c>
      <c r="H1813" s="79">
        <v>300003</v>
      </c>
      <c r="I1813">
        <v>112.5</v>
      </c>
      <c r="J1813">
        <v>1</v>
      </c>
      <c r="K1813" t="s">
        <v>48</v>
      </c>
      <c r="L1813" t="s">
        <v>47</v>
      </c>
      <c r="M1813" s="52" t="s">
        <v>59</v>
      </c>
    </row>
    <row r="1814" spans="1:13" x14ac:dyDescent="0.3">
      <c r="A1814" t="s">
        <v>2642</v>
      </c>
      <c r="B1814">
        <v>23868142</v>
      </c>
      <c r="C1814" t="s">
        <v>5831</v>
      </c>
      <c r="D1814" t="s">
        <v>2642</v>
      </c>
      <c r="E1814">
        <v>23868142</v>
      </c>
      <c r="F1814" t="s">
        <v>47</v>
      </c>
      <c r="H1814" s="79">
        <v>300003</v>
      </c>
      <c r="I1814">
        <v>112.5</v>
      </c>
      <c r="J1814">
        <v>0</v>
      </c>
      <c r="K1814" t="s">
        <v>48</v>
      </c>
      <c r="L1814" t="s">
        <v>47</v>
      </c>
      <c r="M1814" s="52" t="s">
        <v>47</v>
      </c>
    </row>
    <row r="1815" spans="1:13" x14ac:dyDescent="0.3">
      <c r="A1815" t="s">
        <v>2643</v>
      </c>
      <c r="B1815">
        <v>21000816</v>
      </c>
      <c r="C1815" t="s">
        <v>5832</v>
      </c>
      <c r="D1815" t="s">
        <v>2643</v>
      </c>
      <c r="E1815">
        <v>21000816</v>
      </c>
      <c r="F1815" t="s">
        <v>47</v>
      </c>
      <c r="G1815">
        <v>0</v>
      </c>
      <c r="H1815" s="79">
        <v>300003</v>
      </c>
      <c r="I1815">
        <v>112.5</v>
      </c>
      <c r="J1815">
        <v>0</v>
      </c>
      <c r="K1815" t="s">
        <v>48</v>
      </c>
      <c r="L1815" t="s">
        <v>47</v>
      </c>
      <c r="M1815" s="52" t="s">
        <v>59</v>
      </c>
    </row>
    <row r="1816" spans="1:13" x14ac:dyDescent="0.3">
      <c r="A1816" t="s">
        <v>2646</v>
      </c>
      <c r="B1816">
        <v>23008800</v>
      </c>
      <c r="C1816" t="s">
        <v>2645</v>
      </c>
      <c r="D1816" t="s">
        <v>2646</v>
      </c>
      <c r="E1816">
        <v>23008800</v>
      </c>
      <c r="F1816" t="s">
        <v>47</v>
      </c>
      <c r="G1816">
        <v>1</v>
      </c>
      <c r="H1816" s="79">
        <v>300002</v>
      </c>
      <c r="I1816">
        <v>120.83</v>
      </c>
      <c r="J1816">
        <v>1</v>
      </c>
      <c r="K1816" t="s">
        <v>61</v>
      </c>
      <c r="L1816" t="s">
        <v>47</v>
      </c>
      <c r="M1816" s="52" t="s">
        <v>47</v>
      </c>
    </row>
    <row r="1817" spans="1:13" x14ac:dyDescent="0.3">
      <c r="A1817" t="s">
        <v>4226</v>
      </c>
      <c r="B1817">
        <v>12162439</v>
      </c>
      <c r="C1817" t="s">
        <v>5833</v>
      </c>
      <c r="D1817" t="s">
        <v>4226</v>
      </c>
      <c r="E1817">
        <v>12162439</v>
      </c>
      <c r="F1817" t="s">
        <v>47</v>
      </c>
      <c r="G1817">
        <v>0</v>
      </c>
      <c r="H1817" s="79">
        <v>300003</v>
      </c>
      <c r="I1817">
        <v>112.5</v>
      </c>
      <c r="J1817">
        <v>0</v>
      </c>
      <c r="K1817" t="s">
        <v>48</v>
      </c>
      <c r="L1817" t="s">
        <v>47</v>
      </c>
      <c r="M1817" s="52" t="s">
        <v>47</v>
      </c>
    </row>
    <row r="1818" spans="1:13" x14ac:dyDescent="0.3">
      <c r="A1818" t="s">
        <v>2648</v>
      </c>
      <c r="B1818">
        <v>10847045</v>
      </c>
      <c r="C1818" t="s">
        <v>2647</v>
      </c>
      <c r="D1818" t="s">
        <v>2648</v>
      </c>
      <c r="E1818">
        <v>10847045</v>
      </c>
      <c r="F1818" t="s">
        <v>47</v>
      </c>
      <c r="G1818">
        <v>0</v>
      </c>
      <c r="H1818" s="79">
        <v>300003</v>
      </c>
      <c r="I1818">
        <v>112.5</v>
      </c>
      <c r="J1818">
        <v>0</v>
      </c>
      <c r="K1818" t="s">
        <v>48</v>
      </c>
      <c r="L1818" t="s">
        <v>47</v>
      </c>
      <c r="M1818" s="52" t="s">
        <v>59</v>
      </c>
    </row>
    <row r="1819" spans="1:13" x14ac:dyDescent="0.3">
      <c r="A1819" t="s">
        <v>2650</v>
      </c>
      <c r="B1819">
        <v>10841126</v>
      </c>
      <c r="C1819" t="s">
        <v>2649</v>
      </c>
      <c r="D1819" t="s">
        <v>2650</v>
      </c>
      <c r="E1819">
        <v>10841126</v>
      </c>
      <c r="F1819" t="s">
        <v>47</v>
      </c>
      <c r="G1819">
        <v>1</v>
      </c>
      <c r="I1819">
        <v>137.5</v>
      </c>
      <c r="J1819">
        <v>0</v>
      </c>
      <c r="K1819" t="s">
        <v>77</v>
      </c>
      <c r="L1819" t="s">
        <v>47</v>
      </c>
      <c r="M1819" s="52" t="s">
        <v>59</v>
      </c>
    </row>
    <row r="1820" spans="1:13" x14ac:dyDescent="0.3">
      <c r="A1820" s="97" t="s">
        <v>2652</v>
      </c>
      <c r="B1820">
        <v>10865743</v>
      </c>
      <c r="C1820" s="97" t="s">
        <v>2651</v>
      </c>
      <c r="D1820" s="97" t="s">
        <v>2652</v>
      </c>
      <c r="E1820">
        <v>10865743</v>
      </c>
      <c r="F1820" t="s">
        <v>47</v>
      </c>
      <c r="G1820">
        <v>0</v>
      </c>
      <c r="I1820">
        <v>137.5</v>
      </c>
      <c r="J1820">
        <v>1</v>
      </c>
      <c r="K1820" t="s">
        <v>4885</v>
      </c>
      <c r="L1820" t="s">
        <v>47</v>
      </c>
      <c r="M1820" s="52" t="s">
        <v>59</v>
      </c>
    </row>
    <row r="1821" spans="1:13" x14ac:dyDescent="0.3">
      <c r="A1821" t="s">
        <v>2653</v>
      </c>
      <c r="B1821">
        <v>15317552</v>
      </c>
      <c r="C1821" t="s">
        <v>5834</v>
      </c>
      <c r="D1821" t="s">
        <v>2653</v>
      </c>
      <c r="E1821">
        <v>15317552</v>
      </c>
      <c r="F1821" t="s">
        <v>47</v>
      </c>
      <c r="H1821" s="79">
        <v>300003</v>
      </c>
      <c r="I1821">
        <v>112.5</v>
      </c>
      <c r="J1821">
        <v>0</v>
      </c>
      <c r="K1821" t="s">
        <v>48</v>
      </c>
      <c r="L1821" t="s">
        <v>47</v>
      </c>
      <c r="M1821" s="52" t="s">
        <v>47</v>
      </c>
    </row>
    <row r="1822" spans="1:13" x14ac:dyDescent="0.3">
      <c r="A1822" s="97" t="s">
        <v>2655</v>
      </c>
      <c r="B1822">
        <v>21007897</v>
      </c>
      <c r="C1822" s="97" t="s">
        <v>2654</v>
      </c>
      <c r="D1822" s="97" t="s">
        <v>2655</v>
      </c>
      <c r="E1822">
        <v>21007897</v>
      </c>
      <c r="F1822" t="s">
        <v>47</v>
      </c>
      <c r="G1822">
        <v>0</v>
      </c>
      <c r="H1822" s="79">
        <v>300003</v>
      </c>
      <c r="I1822">
        <v>112.5</v>
      </c>
      <c r="J1822">
        <v>0</v>
      </c>
      <c r="K1822" t="s">
        <v>48</v>
      </c>
      <c r="L1822" t="s">
        <v>47</v>
      </c>
      <c r="M1822" s="52" t="s">
        <v>47</v>
      </c>
    </row>
    <row r="1823" spans="1:13" x14ac:dyDescent="0.3">
      <c r="A1823" t="s">
        <v>2656</v>
      </c>
      <c r="B1823">
        <v>15278459</v>
      </c>
      <c r="C1823" t="s">
        <v>5835</v>
      </c>
      <c r="D1823" t="s">
        <v>2656</v>
      </c>
      <c r="E1823">
        <v>15278459</v>
      </c>
      <c r="F1823" t="s">
        <v>47</v>
      </c>
      <c r="H1823" s="79">
        <v>300003</v>
      </c>
      <c r="I1823">
        <v>112.5</v>
      </c>
      <c r="J1823">
        <v>0</v>
      </c>
      <c r="K1823" t="s">
        <v>48</v>
      </c>
      <c r="L1823" t="s">
        <v>47</v>
      </c>
      <c r="M1823" s="52" t="s">
        <v>47</v>
      </c>
    </row>
    <row r="1824" spans="1:13" x14ac:dyDescent="0.3">
      <c r="A1824" t="s">
        <v>2658</v>
      </c>
      <c r="B1824">
        <v>23057332</v>
      </c>
      <c r="C1824" t="s">
        <v>2657</v>
      </c>
      <c r="D1824" t="s">
        <v>2658</v>
      </c>
      <c r="E1824">
        <v>23057332</v>
      </c>
      <c r="F1824" t="s">
        <v>59</v>
      </c>
      <c r="G1824">
        <v>0</v>
      </c>
      <c r="H1824" s="79">
        <v>300003</v>
      </c>
      <c r="I1824">
        <v>112.5</v>
      </c>
      <c r="J1824">
        <v>0</v>
      </c>
      <c r="K1824" t="s">
        <v>48</v>
      </c>
      <c r="L1824" t="s">
        <v>59</v>
      </c>
      <c r="M1824" s="52" t="s">
        <v>59</v>
      </c>
    </row>
    <row r="1825" spans="1:13" x14ac:dyDescent="0.3">
      <c r="A1825" t="s">
        <v>2659</v>
      </c>
      <c r="B1825">
        <v>10836653</v>
      </c>
      <c r="C1825" t="s">
        <v>5836</v>
      </c>
      <c r="D1825" t="s">
        <v>2659</v>
      </c>
      <c r="E1825">
        <v>10836653</v>
      </c>
      <c r="F1825" t="s">
        <v>59</v>
      </c>
      <c r="G1825">
        <v>0</v>
      </c>
      <c r="H1825" s="79">
        <v>300003</v>
      </c>
      <c r="I1825">
        <v>112.5</v>
      </c>
      <c r="J1825">
        <v>0</v>
      </c>
      <c r="K1825" t="s">
        <v>48</v>
      </c>
      <c r="L1825" t="s">
        <v>59</v>
      </c>
      <c r="M1825" s="52" t="s">
        <v>59</v>
      </c>
    </row>
    <row r="1826" spans="1:13" x14ac:dyDescent="0.3">
      <c r="A1826" t="s">
        <v>2660</v>
      </c>
      <c r="B1826">
        <v>10857858</v>
      </c>
      <c r="C1826" t="s">
        <v>5837</v>
      </c>
      <c r="D1826" t="s">
        <v>2660</v>
      </c>
      <c r="E1826">
        <v>10857858</v>
      </c>
      <c r="F1826" t="s">
        <v>47</v>
      </c>
      <c r="G1826">
        <v>1</v>
      </c>
      <c r="I1826">
        <v>112.5</v>
      </c>
      <c r="J1826">
        <v>0</v>
      </c>
      <c r="K1826" t="s">
        <v>4889</v>
      </c>
      <c r="L1826" t="s">
        <v>47</v>
      </c>
      <c r="M1826" s="52" t="s">
        <v>59</v>
      </c>
    </row>
    <row r="1827" spans="1:13" x14ac:dyDescent="0.3">
      <c r="A1827" t="s">
        <v>2661</v>
      </c>
      <c r="B1827">
        <v>15125134</v>
      </c>
      <c r="C1827" t="s">
        <v>5838</v>
      </c>
      <c r="D1827" t="s">
        <v>2661</v>
      </c>
      <c r="E1827">
        <v>15125134</v>
      </c>
      <c r="F1827" t="s">
        <v>47</v>
      </c>
      <c r="G1827">
        <v>0</v>
      </c>
      <c r="H1827" s="79">
        <v>300003</v>
      </c>
      <c r="I1827">
        <v>112.5</v>
      </c>
      <c r="J1827">
        <v>1</v>
      </c>
      <c r="K1827" t="s">
        <v>48</v>
      </c>
      <c r="L1827" t="s">
        <v>47</v>
      </c>
      <c r="M1827" s="52" t="s">
        <v>59</v>
      </c>
    </row>
    <row r="1828" spans="1:13" x14ac:dyDescent="0.3">
      <c r="A1828" t="s">
        <v>2663</v>
      </c>
      <c r="B1828">
        <v>10863758</v>
      </c>
      <c r="C1828" t="s">
        <v>2662</v>
      </c>
      <c r="D1828" t="s">
        <v>2663</v>
      </c>
      <c r="E1828">
        <v>10863758</v>
      </c>
      <c r="F1828" t="s">
        <v>59</v>
      </c>
      <c r="G1828">
        <v>1</v>
      </c>
      <c r="H1828" s="79">
        <v>300001</v>
      </c>
      <c r="I1828">
        <v>129.75</v>
      </c>
      <c r="J1828">
        <v>0</v>
      </c>
      <c r="K1828" t="s">
        <v>118</v>
      </c>
      <c r="L1828" t="s">
        <v>59</v>
      </c>
      <c r="M1828" s="52" t="s">
        <v>59</v>
      </c>
    </row>
    <row r="1829" spans="1:13" x14ac:dyDescent="0.3">
      <c r="A1829" t="s">
        <v>2667</v>
      </c>
      <c r="B1829">
        <v>10849621</v>
      </c>
      <c r="C1829" t="s">
        <v>3390</v>
      </c>
      <c r="D1829" t="s">
        <v>2667</v>
      </c>
      <c r="E1829">
        <v>10849621</v>
      </c>
      <c r="F1829" t="s">
        <v>47</v>
      </c>
      <c r="G1829">
        <v>2</v>
      </c>
      <c r="H1829" s="79">
        <v>300002</v>
      </c>
      <c r="I1829">
        <v>120.83</v>
      </c>
      <c r="J1829">
        <v>0</v>
      </c>
      <c r="K1829" t="s">
        <v>61</v>
      </c>
      <c r="L1829" t="s">
        <v>47</v>
      </c>
      <c r="M1829" s="52" t="s">
        <v>47</v>
      </c>
    </row>
    <row r="1830" spans="1:13" x14ac:dyDescent="0.3">
      <c r="A1830" t="s">
        <v>2664</v>
      </c>
      <c r="B1830">
        <v>13012063</v>
      </c>
      <c r="C1830" t="s">
        <v>5839</v>
      </c>
      <c r="D1830" t="s">
        <v>2664</v>
      </c>
      <c r="E1830">
        <v>13012063</v>
      </c>
      <c r="F1830" t="s">
        <v>47</v>
      </c>
      <c r="G1830">
        <v>1</v>
      </c>
      <c r="I1830">
        <v>112.5</v>
      </c>
      <c r="J1830">
        <v>0</v>
      </c>
      <c r="K1830" t="s">
        <v>204</v>
      </c>
      <c r="L1830" t="s">
        <v>47</v>
      </c>
      <c r="M1830" s="52" t="s">
        <v>59</v>
      </c>
    </row>
    <row r="1831" spans="1:13" x14ac:dyDescent="0.3">
      <c r="A1831" s="97" t="s">
        <v>4227</v>
      </c>
      <c r="B1831">
        <v>10863112</v>
      </c>
      <c r="C1831" s="97" t="s">
        <v>3783</v>
      </c>
      <c r="D1831" s="97" t="s">
        <v>4227</v>
      </c>
      <c r="E1831">
        <v>10863112</v>
      </c>
      <c r="F1831" t="s">
        <v>47</v>
      </c>
      <c r="I1831">
        <v>137.5</v>
      </c>
      <c r="J1831">
        <v>1</v>
      </c>
      <c r="K1831" t="s">
        <v>4885</v>
      </c>
      <c r="L1831" t="s">
        <v>47</v>
      </c>
      <c r="M1831" s="52" t="s">
        <v>59</v>
      </c>
    </row>
    <row r="1832" spans="1:13" x14ac:dyDescent="0.3">
      <c r="A1832" t="s">
        <v>4228</v>
      </c>
      <c r="B1832">
        <v>15034866</v>
      </c>
      <c r="C1832" t="s">
        <v>5840</v>
      </c>
      <c r="D1832" t="s">
        <v>4228</v>
      </c>
      <c r="E1832">
        <v>15034866</v>
      </c>
      <c r="F1832" t="s">
        <v>47</v>
      </c>
      <c r="G1832">
        <v>0</v>
      </c>
      <c r="H1832" s="79">
        <v>300003</v>
      </c>
      <c r="I1832">
        <v>112.5</v>
      </c>
      <c r="J1832">
        <v>0</v>
      </c>
      <c r="K1832" t="s">
        <v>48</v>
      </c>
      <c r="L1832" t="s">
        <v>47</v>
      </c>
      <c r="M1832" s="52" t="s">
        <v>47</v>
      </c>
    </row>
    <row r="1833" spans="1:13" x14ac:dyDescent="0.3">
      <c r="A1833" t="s">
        <v>2669</v>
      </c>
      <c r="B1833">
        <v>10868095</v>
      </c>
      <c r="C1833" t="s">
        <v>5841</v>
      </c>
      <c r="D1833" t="s">
        <v>2669</v>
      </c>
      <c r="E1833">
        <v>10868095</v>
      </c>
      <c r="F1833" t="s">
        <v>47</v>
      </c>
      <c r="G1833">
        <v>5</v>
      </c>
      <c r="H1833" s="79">
        <v>300002</v>
      </c>
      <c r="I1833">
        <v>120.83</v>
      </c>
      <c r="J1833">
        <v>2</v>
      </c>
      <c r="K1833" t="s">
        <v>61</v>
      </c>
      <c r="L1833" t="s">
        <v>47</v>
      </c>
      <c r="M1833" s="52" t="s">
        <v>59</v>
      </c>
    </row>
    <row r="1834" spans="1:13" x14ac:dyDescent="0.3">
      <c r="A1834" t="s">
        <v>2670</v>
      </c>
      <c r="B1834">
        <v>10988929</v>
      </c>
      <c r="C1834" t="s">
        <v>5842</v>
      </c>
      <c r="D1834" t="s">
        <v>2670</v>
      </c>
      <c r="E1834">
        <v>10988929</v>
      </c>
      <c r="F1834" t="s">
        <v>59</v>
      </c>
      <c r="G1834">
        <v>2</v>
      </c>
      <c r="H1834" s="79">
        <v>300002</v>
      </c>
      <c r="I1834">
        <v>120.83</v>
      </c>
      <c r="J1834">
        <v>0</v>
      </c>
      <c r="K1834" t="s">
        <v>61</v>
      </c>
      <c r="L1834" t="s">
        <v>59</v>
      </c>
      <c r="M1834" s="52" t="s">
        <v>59</v>
      </c>
    </row>
    <row r="1835" spans="1:13" x14ac:dyDescent="0.3">
      <c r="A1835" t="s">
        <v>2671</v>
      </c>
      <c r="B1835">
        <v>10864292</v>
      </c>
      <c r="C1835" t="s">
        <v>5843</v>
      </c>
      <c r="D1835" t="s">
        <v>2671</v>
      </c>
      <c r="E1835">
        <v>10864292</v>
      </c>
      <c r="F1835" t="s">
        <v>47</v>
      </c>
      <c r="G1835">
        <v>1</v>
      </c>
      <c r="I1835">
        <v>120.83</v>
      </c>
      <c r="J1835">
        <v>1</v>
      </c>
      <c r="K1835" t="s">
        <v>4884</v>
      </c>
      <c r="L1835" t="s">
        <v>47</v>
      </c>
      <c r="M1835" s="52" t="s">
        <v>59</v>
      </c>
    </row>
    <row r="1836" spans="1:13" x14ac:dyDescent="0.3">
      <c r="A1836" t="s">
        <v>2672</v>
      </c>
      <c r="B1836">
        <v>23000666</v>
      </c>
      <c r="C1836" t="s">
        <v>5844</v>
      </c>
      <c r="D1836" t="s">
        <v>2672</v>
      </c>
      <c r="E1836">
        <v>23000666</v>
      </c>
      <c r="F1836" t="s">
        <v>47</v>
      </c>
      <c r="G1836">
        <v>1</v>
      </c>
      <c r="I1836">
        <v>129.16999999999999</v>
      </c>
      <c r="J1836">
        <v>1</v>
      </c>
      <c r="K1836" t="s">
        <v>86</v>
      </c>
      <c r="L1836" t="s">
        <v>47</v>
      </c>
      <c r="M1836" s="52" t="s">
        <v>59</v>
      </c>
    </row>
    <row r="1837" spans="1:13" x14ac:dyDescent="0.3">
      <c r="A1837" t="s">
        <v>2673</v>
      </c>
      <c r="B1837">
        <v>10886089</v>
      </c>
      <c r="C1837" t="s">
        <v>5845</v>
      </c>
      <c r="D1837" t="s">
        <v>2673</v>
      </c>
      <c r="E1837">
        <v>10886089</v>
      </c>
      <c r="F1837" t="s">
        <v>47</v>
      </c>
      <c r="I1837">
        <v>120.83</v>
      </c>
      <c r="J1837">
        <v>1</v>
      </c>
      <c r="K1837" t="s">
        <v>70</v>
      </c>
      <c r="L1837" t="s">
        <v>47</v>
      </c>
      <c r="M1837" s="52" t="s">
        <v>47</v>
      </c>
    </row>
    <row r="1838" spans="1:13" x14ac:dyDescent="0.3">
      <c r="A1838" t="s">
        <v>2675</v>
      </c>
      <c r="B1838">
        <v>23016037</v>
      </c>
      <c r="C1838" t="s">
        <v>2674</v>
      </c>
      <c r="D1838" t="s">
        <v>2675</v>
      </c>
      <c r="E1838">
        <v>23016037</v>
      </c>
      <c r="F1838" t="s">
        <v>47</v>
      </c>
      <c r="H1838" s="79">
        <v>300002</v>
      </c>
      <c r="I1838">
        <v>120.83</v>
      </c>
      <c r="J1838">
        <v>3</v>
      </c>
      <c r="K1838" t="s">
        <v>61</v>
      </c>
      <c r="L1838" t="s">
        <v>47</v>
      </c>
      <c r="M1838" s="52" t="s">
        <v>47</v>
      </c>
    </row>
    <row r="1839" spans="1:13" x14ac:dyDescent="0.3">
      <c r="A1839" t="s">
        <v>2676</v>
      </c>
      <c r="B1839">
        <v>21002529</v>
      </c>
      <c r="C1839" t="s">
        <v>5846</v>
      </c>
      <c r="D1839" t="s">
        <v>2676</v>
      </c>
      <c r="E1839">
        <v>21002529</v>
      </c>
      <c r="F1839" t="s">
        <v>47</v>
      </c>
      <c r="G1839">
        <v>1</v>
      </c>
      <c r="H1839" s="79">
        <v>300003</v>
      </c>
      <c r="I1839">
        <v>112.5</v>
      </c>
      <c r="J1839">
        <v>0</v>
      </c>
      <c r="K1839" t="s">
        <v>48</v>
      </c>
      <c r="L1839" t="s">
        <v>47</v>
      </c>
      <c r="M1839" s="52" t="s">
        <v>59</v>
      </c>
    </row>
    <row r="1840" spans="1:13" x14ac:dyDescent="0.3">
      <c r="A1840" t="s">
        <v>2677</v>
      </c>
      <c r="B1840">
        <v>21008023</v>
      </c>
      <c r="C1840" t="s">
        <v>5847</v>
      </c>
      <c r="D1840" t="s">
        <v>2677</v>
      </c>
      <c r="E1840">
        <v>21008023</v>
      </c>
      <c r="F1840" t="s">
        <v>47</v>
      </c>
      <c r="G1840">
        <v>0</v>
      </c>
      <c r="H1840" s="79">
        <v>300002</v>
      </c>
      <c r="I1840">
        <v>120.83</v>
      </c>
      <c r="J1840">
        <v>0</v>
      </c>
      <c r="K1840" t="s">
        <v>61</v>
      </c>
      <c r="L1840" t="s">
        <v>47</v>
      </c>
      <c r="M1840" s="52" t="s">
        <v>59</v>
      </c>
    </row>
    <row r="1841" spans="1:14" x14ac:dyDescent="0.3">
      <c r="A1841" t="s">
        <v>3456</v>
      </c>
      <c r="B1841">
        <v>24226438</v>
      </c>
      <c r="C1841" t="s">
        <v>3784</v>
      </c>
      <c r="D1841" t="s">
        <v>3456</v>
      </c>
      <c r="E1841">
        <v>24226438</v>
      </c>
      <c r="F1841" t="s">
        <v>47</v>
      </c>
      <c r="G1841">
        <v>7</v>
      </c>
      <c r="H1841" s="79">
        <v>300003</v>
      </c>
      <c r="I1841">
        <v>112.5</v>
      </c>
      <c r="J1841">
        <v>4</v>
      </c>
      <c r="K1841" t="s">
        <v>48</v>
      </c>
      <c r="L1841" t="s">
        <v>47</v>
      </c>
      <c r="M1841" s="52" t="s">
        <v>59</v>
      </c>
    </row>
    <row r="1842" spans="1:14" s="100" customFormat="1" x14ac:dyDescent="0.3">
      <c r="A1842" s="100" t="s">
        <v>2678</v>
      </c>
      <c r="B1842" s="100">
        <v>23268261</v>
      </c>
      <c r="C1842" s="100" t="s">
        <v>5848</v>
      </c>
      <c r="D1842" s="100" t="s">
        <v>2678</v>
      </c>
      <c r="E1842" s="100">
        <v>23268261</v>
      </c>
      <c r="F1842" s="100" t="s">
        <v>47</v>
      </c>
      <c r="G1842" s="100">
        <v>3</v>
      </c>
      <c r="H1842" s="101"/>
      <c r="I1842" s="100">
        <v>129.16999999999999</v>
      </c>
      <c r="J1842" s="100">
        <v>1</v>
      </c>
      <c r="K1842" s="100" t="s">
        <v>86</v>
      </c>
      <c r="L1842" s="100" t="s">
        <v>47</v>
      </c>
      <c r="M1842" s="102" t="s">
        <v>59</v>
      </c>
      <c r="N1842" s="102"/>
    </row>
    <row r="1843" spans="1:14" x14ac:dyDescent="0.3">
      <c r="A1843" t="s">
        <v>2680</v>
      </c>
      <c r="B1843">
        <v>21007660</v>
      </c>
      <c r="C1843" t="s">
        <v>5849</v>
      </c>
      <c r="D1843" t="s">
        <v>2680</v>
      </c>
      <c r="E1843">
        <v>21007660</v>
      </c>
      <c r="F1843" t="s">
        <v>47</v>
      </c>
      <c r="G1843">
        <v>1</v>
      </c>
      <c r="H1843" s="79">
        <v>300002</v>
      </c>
      <c r="I1843">
        <v>120.83</v>
      </c>
      <c r="J1843">
        <v>0</v>
      </c>
      <c r="K1843" t="s">
        <v>61</v>
      </c>
      <c r="L1843" t="s">
        <v>47</v>
      </c>
      <c r="M1843" s="52" t="s">
        <v>59</v>
      </c>
    </row>
    <row r="1844" spans="1:14" x14ac:dyDescent="0.3">
      <c r="A1844" t="s">
        <v>2682</v>
      </c>
      <c r="B1844">
        <v>10844880</v>
      </c>
      <c r="C1844" t="s">
        <v>2681</v>
      </c>
      <c r="D1844" t="s">
        <v>2682</v>
      </c>
      <c r="E1844">
        <v>10844880</v>
      </c>
      <c r="F1844" t="s">
        <v>47</v>
      </c>
      <c r="G1844">
        <v>1</v>
      </c>
      <c r="I1844">
        <v>137.5</v>
      </c>
      <c r="J1844">
        <v>1</v>
      </c>
      <c r="K1844" t="s">
        <v>77</v>
      </c>
      <c r="L1844" t="s">
        <v>47</v>
      </c>
      <c r="M1844" s="52" t="s">
        <v>59</v>
      </c>
    </row>
    <row r="1845" spans="1:14" x14ac:dyDescent="0.3">
      <c r="A1845" t="s">
        <v>4229</v>
      </c>
      <c r="B1845">
        <v>10841471</v>
      </c>
      <c r="C1845" t="s">
        <v>3785</v>
      </c>
      <c r="D1845" t="s">
        <v>4229</v>
      </c>
      <c r="E1845">
        <v>10841471</v>
      </c>
      <c r="F1845" t="s">
        <v>47</v>
      </c>
      <c r="G1845">
        <v>0</v>
      </c>
      <c r="I1845">
        <v>137.5</v>
      </c>
      <c r="J1845">
        <v>1</v>
      </c>
      <c r="K1845" t="s">
        <v>4885</v>
      </c>
      <c r="L1845" t="s">
        <v>47</v>
      </c>
      <c r="M1845" s="52" t="s">
        <v>59</v>
      </c>
    </row>
    <row r="1846" spans="1:14" x14ac:dyDescent="0.3">
      <c r="A1846" t="s">
        <v>2686</v>
      </c>
      <c r="B1846">
        <v>14244609</v>
      </c>
      <c r="C1846" t="s">
        <v>2685</v>
      </c>
      <c r="D1846" t="s">
        <v>2686</v>
      </c>
      <c r="E1846">
        <v>14244609</v>
      </c>
      <c r="F1846" t="s">
        <v>47</v>
      </c>
      <c r="G1846">
        <v>1</v>
      </c>
      <c r="H1846" s="79">
        <v>300003</v>
      </c>
      <c r="I1846">
        <v>112.5</v>
      </c>
      <c r="J1846">
        <v>1</v>
      </c>
      <c r="K1846" t="s">
        <v>48</v>
      </c>
      <c r="L1846" t="s">
        <v>47</v>
      </c>
      <c r="M1846" s="52" t="s">
        <v>59</v>
      </c>
    </row>
    <row r="1847" spans="1:14" x14ac:dyDescent="0.3">
      <c r="A1847" t="s">
        <v>2687</v>
      </c>
      <c r="B1847">
        <v>21000716</v>
      </c>
      <c r="C1847" t="s">
        <v>5850</v>
      </c>
      <c r="D1847" t="s">
        <v>2687</v>
      </c>
      <c r="E1847">
        <v>21000716</v>
      </c>
      <c r="F1847" t="s">
        <v>47</v>
      </c>
      <c r="H1847" s="79">
        <v>300003</v>
      </c>
      <c r="I1847">
        <v>112.5</v>
      </c>
      <c r="J1847">
        <v>0</v>
      </c>
      <c r="K1847" t="s">
        <v>48</v>
      </c>
      <c r="L1847" t="s">
        <v>47</v>
      </c>
      <c r="M1847" s="52" t="s">
        <v>47</v>
      </c>
    </row>
    <row r="1848" spans="1:14" x14ac:dyDescent="0.3">
      <c r="A1848" t="s">
        <v>2689</v>
      </c>
      <c r="B1848">
        <v>11017120</v>
      </c>
      <c r="C1848" t="s">
        <v>2688</v>
      </c>
      <c r="D1848" t="s">
        <v>2689</v>
      </c>
      <c r="E1848">
        <v>11017120</v>
      </c>
      <c r="F1848" t="s">
        <v>59</v>
      </c>
      <c r="G1848">
        <v>2</v>
      </c>
      <c r="H1848" s="79">
        <v>300002</v>
      </c>
      <c r="I1848">
        <v>120.83</v>
      </c>
      <c r="J1848">
        <v>1</v>
      </c>
      <c r="K1848" t="s">
        <v>61</v>
      </c>
      <c r="L1848" t="s">
        <v>59</v>
      </c>
      <c r="M1848" s="52" t="s">
        <v>59</v>
      </c>
    </row>
    <row r="1849" spans="1:14" x14ac:dyDescent="0.3">
      <c r="A1849" t="s">
        <v>2690</v>
      </c>
      <c r="B1849">
        <v>10858758</v>
      </c>
      <c r="C1849" t="s">
        <v>5851</v>
      </c>
      <c r="D1849" t="s">
        <v>2690</v>
      </c>
      <c r="E1849">
        <v>10858758</v>
      </c>
      <c r="F1849" t="s">
        <v>47</v>
      </c>
      <c r="H1849" s="79">
        <v>300003</v>
      </c>
      <c r="I1849">
        <v>112.5</v>
      </c>
      <c r="J1849">
        <v>0</v>
      </c>
      <c r="K1849" t="s">
        <v>48</v>
      </c>
      <c r="L1849" t="s">
        <v>47</v>
      </c>
      <c r="M1849" s="52" t="s">
        <v>47</v>
      </c>
    </row>
    <row r="1850" spans="1:14" x14ac:dyDescent="0.3">
      <c r="A1850" t="s">
        <v>2691</v>
      </c>
      <c r="B1850">
        <v>11008885</v>
      </c>
      <c r="C1850" t="s">
        <v>5852</v>
      </c>
      <c r="D1850" t="s">
        <v>2691</v>
      </c>
      <c r="E1850">
        <v>11008885</v>
      </c>
      <c r="F1850" t="s">
        <v>47</v>
      </c>
      <c r="G1850">
        <v>8</v>
      </c>
      <c r="I1850">
        <v>129.16999999999999</v>
      </c>
      <c r="J1850">
        <v>2</v>
      </c>
      <c r="K1850" t="s">
        <v>86</v>
      </c>
      <c r="L1850" t="s">
        <v>47</v>
      </c>
      <c r="M1850" s="52" t="s">
        <v>47</v>
      </c>
    </row>
    <row r="1851" spans="1:14" x14ac:dyDescent="0.3">
      <c r="A1851" t="s">
        <v>2692</v>
      </c>
      <c r="B1851">
        <v>23488574</v>
      </c>
      <c r="C1851" t="s">
        <v>5853</v>
      </c>
      <c r="D1851" t="s">
        <v>2692</v>
      </c>
      <c r="E1851">
        <v>23488574</v>
      </c>
      <c r="F1851" t="s">
        <v>59</v>
      </c>
      <c r="G1851">
        <v>0</v>
      </c>
      <c r="H1851" s="79">
        <v>300003</v>
      </c>
      <c r="I1851">
        <v>112.5</v>
      </c>
      <c r="J1851">
        <v>0</v>
      </c>
      <c r="K1851" t="s">
        <v>48</v>
      </c>
      <c r="L1851" t="s">
        <v>59</v>
      </c>
      <c r="M1851" s="52" t="s">
        <v>59</v>
      </c>
    </row>
    <row r="1852" spans="1:14" x14ac:dyDescent="0.3">
      <c r="A1852" t="s">
        <v>2694</v>
      </c>
      <c r="B1852">
        <v>15390842</v>
      </c>
      <c r="C1852" t="s">
        <v>2693</v>
      </c>
      <c r="D1852" t="s">
        <v>2694</v>
      </c>
      <c r="E1852">
        <v>15390842</v>
      </c>
      <c r="F1852" t="s">
        <v>47</v>
      </c>
      <c r="G1852">
        <v>5</v>
      </c>
      <c r="H1852" s="79">
        <v>300003</v>
      </c>
      <c r="I1852">
        <v>112.5</v>
      </c>
      <c r="J1852">
        <v>2</v>
      </c>
      <c r="K1852" t="s">
        <v>48</v>
      </c>
      <c r="L1852" t="s">
        <v>47</v>
      </c>
      <c r="M1852" s="52" t="s">
        <v>59</v>
      </c>
    </row>
    <row r="1853" spans="1:14" x14ac:dyDescent="0.3">
      <c r="A1853" t="s">
        <v>2696</v>
      </c>
      <c r="B1853">
        <v>23046947</v>
      </c>
      <c r="C1853" t="s">
        <v>2695</v>
      </c>
      <c r="D1853" t="s">
        <v>2696</v>
      </c>
      <c r="E1853">
        <v>23046947</v>
      </c>
      <c r="F1853" t="s">
        <v>47</v>
      </c>
      <c r="G1853">
        <v>2</v>
      </c>
      <c r="H1853" s="79">
        <v>300003</v>
      </c>
      <c r="I1853">
        <v>112.5</v>
      </c>
      <c r="J1853">
        <v>0</v>
      </c>
      <c r="K1853" t="s">
        <v>48</v>
      </c>
      <c r="L1853" t="s">
        <v>47</v>
      </c>
      <c r="M1853" s="52" t="s">
        <v>47</v>
      </c>
    </row>
    <row r="1854" spans="1:14" x14ac:dyDescent="0.3">
      <c r="A1854" t="s">
        <v>2697</v>
      </c>
      <c r="B1854">
        <v>21005830</v>
      </c>
      <c r="C1854" t="s">
        <v>5854</v>
      </c>
      <c r="D1854" t="s">
        <v>2697</v>
      </c>
      <c r="E1854">
        <v>21005830</v>
      </c>
      <c r="F1854" t="s">
        <v>47</v>
      </c>
      <c r="G1854">
        <v>0</v>
      </c>
      <c r="H1854" s="79">
        <v>300002</v>
      </c>
      <c r="I1854">
        <v>120.83</v>
      </c>
      <c r="J1854">
        <v>0</v>
      </c>
      <c r="K1854" t="s">
        <v>61</v>
      </c>
      <c r="L1854" t="s">
        <v>47</v>
      </c>
      <c r="M1854" s="52" t="s">
        <v>59</v>
      </c>
    </row>
    <row r="1855" spans="1:14" x14ac:dyDescent="0.3">
      <c r="A1855" t="s">
        <v>2700</v>
      </c>
      <c r="B1855">
        <v>14099959</v>
      </c>
      <c r="C1855" t="s">
        <v>2699</v>
      </c>
      <c r="D1855" t="s">
        <v>2700</v>
      </c>
      <c r="E1855">
        <v>14099959</v>
      </c>
      <c r="F1855" t="s">
        <v>47</v>
      </c>
      <c r="H1855" s="79">
        <v>300002</v>
      </c>
      <c r="I1855">
        <v>120.83</v>
      </c>
      <c r="J1855">
        <v>0</v>
      </c>
      <c r="K1855" t="s">
        <v>61</v>
      </c>
      <c r="L1855" t="s">
        <v>47</v>
      </c>
      <c r="M1855" s="52" t="s">
        <v>47</v>
      </c>
    </row>
    <row r="1856" spans="1:14" x14ac:dyDescent="0.3">
      <c r="A1856" t="s">
        <v>2702</v>
      </c>
      <c r="B1856">
        <v>10841099</v>
      </c>
      <c r="C1856" t="s">
        <v>2701</v>
      </c>
      <c r="D1856" t="s">
        <v>2702</v>
      </c>
      <c r="E1856">
        <v>10841099</v>
      </c>
      <c r="F1856" t="s">
        <v>47</v>
      </c>
      <c r="G1856">
        <v>2</v>
      </c>
      <c r="I1856">
        <v>129.75</v>
      </c>
      <c r="J1856">
        <v>0</v>
      </c>
      <c r="K1856" t="s">
        <v>86</v>
      </c>
      <c r="L1856" t="s">
        <v>47</v>
      </c>
      <c r="M1856" s="52" t="s">
        <v>47</v>
      </c>
    </row>
    <row r="1857" spans="1:13" x14ac:dyDescent="0.3">
      <c r="A1857" t="s">
        <v>2703</v>
      </c>
      <c r="B1857">
        <v>24233652</v>
      </c>
      <c r="C1857" t="s">
        <v>5855</v>
      </c>
      <c r="D1857" t="s">
        <v>2703</v>
      </c>
      <c r="E1857">
        <v>24233652</v>
      </c>
      <c r="F1857" t="s">
        <v>47</v>
      </c>
      <c r="G1857">
        <v>0</v>
      </c>
      <c r="H1857" s="79">
        <v>300003</v>
      </c>
      <c r="I1857">
        <v>112.5</v>
      </c>
      <c r="J1857">
        <v>0</v>
      </c>
      <c r="K1857" t="s">
        <v>48</v>
      </c>
      <c r="L1857" t="s">
        <v>47</v>
      </c>
      <c r="M1857" s="52" t="s">
        <v>47</v>
      </c>
    </row>
    <row r="1858" spans="1:13" x14ac:dyDescent="0.3">
      <c r="A1858" t="s">
        <v>2704</v>
      </c>
      <c r="B1858">
        <v>15376715</v>
      </c>
      <c r="C1858" t="s">
        <v>5856</v>
      </c>
      <c r="D1858" t="s">
        <v>2704</v>
      </c>
      <c r="E1858">
        <v>15376715</v>
      </c>
      <c r="F1858" t="s">
        <v>47</v>
      </c>
      <c r="G1858">
        <v>0</v>
      </c>
      <c r="H1858" s="79">
        <v>300002</v>
      </c>
      <c r="I1858">
        <v>120.83</v>
      </c>
      <c r="J1858">
        <v>0</v>
      </c>
      <c r="K1858" t="s">
        <v>61</v>
      </c>
      <c r="L1858" t="s">
        <v>47</v>
      </c>
      <c r="M1858" s="52" t="s">
        <v>59</v>
      </c>
    </row>
    <row r="1859" spans="1:13" x14ac:dyDescent="0.3">
      <c r="A1859" t="s">
        <v>2705</v>
      </c>
      <c r="B1859">
        <v>10993354</v>
      </c>
      <c r="C1859" t="s">
        <v>5857</v>
      </c>
      <c r="D1859" t="s">
        <v>2705</v>
      </c>
      <c r="E1859">
        <v>10993354</v>
      </c>
      <c r="F1859" t="s">
        <v>47</v>
      </c>
      <c r="H1859" s="79">
        <v>300002</v>
      </c>
      <c r="I1859">
        <v>120.83</v>
      </c>
      <c r="J1859">
        <v>1</v>
      </c>
      <c r="K1859" t="s">
        <v>61</v>
      </c>
      <c r="L1859" t="s">
        <v>47</v>
      </c>
      <c r="M1859" s="52" t="s">
        <v>47</v>
      </c>
    </row>
    <row r="1860" spans="1:13" x14ac:dyDescent="0.3">
      <c r="A1860" t="s">
        <v>3540</v>
      </c>
      <c r="B1860">
        <v>21010456</v>
      </c>
      <c r="C1860" t="s">
        <v>3654</v>
      </c>
      <c r="D1860" t="s">
        <v>3540</v>
      </c>
      <c r="E1860">
        <v>21010456</v>
      </c>
      <c r="F1860" t="s">
        <v>47</v>
      </c>
      <c r="G1860">
        <v>0</v>
      </c>
      <c r="H1860" s="79">
        <v>300003</v>
      </c>
      <c r="I1860">
        <v>112.5</v>
      </c>
      <c r="J1860">
        <v>0</v>
      </c>
      <c r="K1860" t="s">
        <v>48</v>
      </c>
      <c r="L1860" t="s">
        <v>47</v>
      </c>
      <c r="M1860" s="52" t="s">
        <v>59</v>
      </c>
    </row>
    <row r="1861" spans="1:13" x14ac:dyDescent="0.3">
      <c r="A1861" t="s">
        <v>2706</v>
      </c>
      <c r="B1861">
        <v>15219602</v>
      </c>
      <c r="C1861" t="s">
        <v>5858</v>
      </c>
      <c r="D1861" t="s">
        <v>2706</v>
      </c>
      <c r="E1861">
        <v>15219602</v>
      </c>
      <c r="F1861" t="s">
        <v>47</v>
      </c>
      <c r="G1861">
        <v>0</v>
      </c>
      <c r="H1861" s="79">
        <v>300003</v>
      </c>
      <c r="I1861">
        <v>112.5</v>
      </c>
      <c r="J1861">
        <v>0</v>
      </c>
      <c r="K1861" t="s">
        <v>48</v>
      </c>
      <c r="L1861" t="s">
        <v>47</v>
      </c>
      <c r="M1861" s="52" t="s">
        <v>59</v>
      </c>
    </row>
    <row r="1862" spans="1:13" x14ac:dyDescent="0.3">
      <c r="A1862" t="s">
        <v>2707</v>
      </c>
      <c r="B1862">
        <v>23238435</v>
      </c>
      <c r="C1862" t="s">
        <v>5859</v>
      </c>
      <c r="D1862" t="s">
        <v>2707</v>
      </c>
      <c r="E1862">
        <v>23238435</v>
      </c>
      <c r="F1862" t="s">
        <v>47</v>
      </c>
      <c r="H1862" s="79">
        <v>300003</v>
      </c>
      <c r="I1862">
        <v>112.5</v>
      </c>
      <c r="J1862">
        <v>0</v>
      </c>
      <c r="K1862" t="s">
        <v>48</v>
      </c>
      <c r="L1862" t="s">
        <v>47</v>
      </c>
      <c r="M1862" s="52" t="s">
        <v>47</v>
      </c>
    </row>
    <row r="1863" spans="1:13" x14ac:dyDescent="0.3">
      <c r="A1863" t="s">
        <v>3541</v>
      </c>
      <c r="B1863">
        <v>21010084</v>
      </c>
      <c r="C1863" t="s">
        <v>3655</v>
      </c>
      <c r="D1863" t="s">
        <v>3541</v>
      </c>
      <c r="E1863">
        <v>21010084</v>
      </c>
      <c r="F1863" t="s">
        <v>47</v>
      </c>
      <c r="G1863">
        <v>0</v>
      </c>
      <c r="H1863" s="79">
        <v>300003</v>
      </c>
      <c r="I1863">
        <v>112.5</v>
      </c>
      <c r="J1863">
        <v>0</v>
      </c>
      <c r="K1863" t="s">
        <v>48</v>
      </c>
      <c r="L1863" t="s">
        <v>47</v>
      </c>
      <c r="M1863" s="52" t="s">
        <v>59</v>
      </c>
    </row>
    <row r="1864" spans="1:13" x14ac:dyDescent="0.3">
      <c r="A1864" t="s">
        <v>2709</v>
      </c>
      <c r="B1864">
        <v>10924075</v>
      </c>
      <c r="C1864" t="s">
        <v>2708</v>
      </c>
      <c r="D1864" t="s">
        <v>2709</v>
      </c>
      <c r="E1864">
        <v>10924075</v>
      </c>
      <c r="F1864" t="s">
        <v>59</v>
      </c>
      <c r="G1864">
        <v>1</v>
      </c>
      <c r="H1864" s="79">
        <v>300002</v>
      </c>
      <c r="I1864">
        <v>120.83</v>
      </c>
      <c r="J1864">
        <v>1</v>
      </c>
      <c r="K1864" t="s">
        <v>61</v>
      </c>
      <c r="L1864" t="s">
        <v>59</v>
      </c>
      <c r="M1864" s="52" t="s">
        <v>59</v>
      </c>
    </row>
    <row r="1865" spans="1:13" x14ac:dyDescent="0.3">
      <c r="A1865" t="s">
        <v>2711</v>
      </c>
      <c r="B1865">
        <v>10866308</v>
      </c>
      <c r="C1865" t="s">
        <v>2710</v>
      </c>
      <c r="D1865" t="s">
        <v>2711</v>
      </c>
      <c r="E1865">
        <v>10866308</v>
      </c>
      <c r="F1865" t="s">
        <v>47</v>
      </c>
      <c r="G1865">
        <v>7</v>
      </c>
      <c r="I1865">
        <v>137.5</v>
      </c>
      <c r="J1865">
        <v>1</v>
      </c>
      <c r="K1865" t="s">
        <v>77</v>
      </c>
      <c r="L1865" t="s">
        <v>47</v>
      </c>
      <c r="M1865" s="52" t="s">
        <v>59</v>
      </c>
    </row>
    <row r="1866" spans="1:13" x14ac:dyDescent="0.3">
      <c r="A1866" t="s">
        <v>2712</v>
      </c>
      <c r="B1866">
        <v>21003270</v>
      </c>
      <c r="C1866" t="s">
        <v>5860</v>
      </c>
      <c r="D1866" t="s">
        <v>2712</v>
      </c>
      <c r="E1866">
        <v>21003270</v>
      </c>
      <c r="F1866" t="s">
        <v>47</v>
      </c>
      <c r="G1866">
        <v>0</v>
      </c>
      <c r="H1866" s="79">
        <v>300002</v>
      </c>
      <c r="I1866">
        <v>120.83</v>
      </c>
      <c r="J1866">
        <v>0</v>
      </c>
      <c r="K1866" t="s">
        <v>61</v>
      </c>
      <c r="L1866" t="s">
        <v>47</v>
      </c>
      <c r="M1866" s="52" t="s">
        <v>59</v>
      </c>
    </row>
    <row r="1867" spans="1:13" x14ac:dyDescent="0.3">
      <c r="A1867" t="s">
        <v>2715</v>
      </c>
      <c r="B1867">
        <v>21005966</v>
      </c>
      <c r="C1867" t="s">
        <v>3394</v>
      </c>
      <c r="D1867" t="s">
        <v>2715</v>
      </c>
      <c r="E1867">
        <v>21005966</v>
      </c>
      <c r="F1867" t="s">
        <v>47</v>
      </c>
      <c r="G1867">
        <v>0</v>
      </c>
      <c r="H1867" s="79">
        <v>300003</v>
      </c>
      <c r="I1867">
        <v>112.5</v>
      </c>
      <c r="J1867">
        <v>0</v>
      </c>
      <c r="K1867" t="s">
        <v>48</v>
      </c>
      <c r="L1867" t="s">
        <v>47</v>
      </c>
      <c r="M1867" s="52" t="s">
        <v>47</v>
      </c>
    </row>
    <row r="1868" spans="1:13" x14ac:dyDescent="0.3">
      <c r="A1868" t="s">
        <v>2718</v>
      </c>
      <c r="B1868">
        <v>23392770</v>
      </c>
      <c r="C1868" t="s">
        <v>2717</v>
      </c>
      <c r="D1868" t="s">
        <v>2718</v>
      </c>
      <c r="E1868">
        <v>23392770</v>
      </c>
      <c r="F1868" t="s">
        <v>47</v>
      </c>
      <c r="G1868">
        <v>0</v>
      </c>
      <c r="H1868" s="79">
        <v>300003</v>
      </c>
      <c r="I1868">
        <v>112.5</v>
      </c>
      <c r="J1868">
        <v>0</v>
      </c>
      <c r="K1868" t="s">
        <v>48</v>
      </c>
      <c r="L1868" t="s">
        <v>47</v>
      </c>
      <c r="M1868" s="52" t="s">
        <v>59</v>
      </c>
    </row>
    <row r="1869" spans="1:13" x14ac:dyDescent="0.3">
      <c r="A1869" t="s">
        <v>2719</v>
      </c>
      <c r="B1869">
        <v>23305947</v>
      </c>
      <c r="C1869" t="s">
        <v>5861</v>
      </c>
      <c r="D1869" t="s">
        <v>2719</v>
      </c>
      <c r="E1869">
        <v>23305947</v>
      </c>
      <c r="F1869" t="s">
        <v>47</v>
      </c>
      <c r="G1869">
        <v>3</v>
      </c>
      <c r="H1869" s="79">
        <v>300003</v>
      </c>
      <c r="I1869">
        <v>112.5</v>
      </c>
      <c r="J1869">
        <v>0</v>
      </c>
      <c r="K1869" t="s">
        <v>48</v>
      </c>
      <c r="L1869" t="s">
        <v>47</v>
      </c>
      <c r="M1869" s="52" t="s">
        <v>47</v>
      </c>
    </row>
    <row r="1870" spans="1:13" x14ac:dyDescent="0.3">
      <c r="A1870" t="s">
        <v>2720</v>
      </c>
      <c r="B1870">
        <v>18005597</v>
      </c>
      <c r="C1870" t="s">
        <v>5862</v>
      </c>
      <c r="D1870" t="s">
        <v>2720</v>
      </c>
      <c r="E1870">
        <v>18005597</v>
      </c>
      <c r="F1870" t="s">
        <v>47</v>
      </c>
      <c r="H1870" s="79">
        <v>300003</v>
      </c>
      <c r="I1870">
        <v>112.5</v>
      </c>
      <c r="J1870">
        <v>0</v>
      </c>
      <c r="K1870" t="s">
        <v>48</v>
      </c>
      <c r="L1870" t="s">
        <v>47</v>
      </c>
      <c r="M1870" s="52" t="s">
        <v>47</v>
      </c>
    </row>
    <row r="1871" spans="1:13" x14ac:dyDescent="0.3">
      <c r="A1871" t="s">
        <v>2723</v>
      </c>
      <c r="B1871">
        <v>15141892</v>
      </c>
      <c r="C1871" t="s">
        <v>2722</v>
      </c>
      <c r="D1871" t="s">
        <v>2723</v>
      </c>
      <c r="E1871">
        <v>15141892</v>
      </c>
      <c r="F1871" t="s">
        <v>47</v>
      </c>
      <c r="H1871" s="79">
        <v>300003</v>
      </c>
      <c r="I1871">
        <v>112.5</v>
      </c>
      <c r="J1871">
        <v>0</v>
      </c>
      <c r="K1871" t="s">
        <v>48</v>
      </c>
      <c r="L1871" t="s">
        <v>47</v>
      </c>
      <c r="M1871" s="52" t="s">
        <v>47</v>
      </c>
    </row>
    <row r="1872" spans="1:13" x14ac:dyDescent="0.3">
      <c r="A1872" t="s">
        <v>2724</v>
      </c>
      <c r="B1872">
        <v>10841435</v>
      </c>
      <c r="C1872" t="s">
        <v>5863</v>
      </c>
      <c r="D1872" t="s">
        <v>2724</v>
      </c>
      <c r="E1872">
        <v>10841435</v>
      </c>
      <c r="F1872" t="s">
        <v>47</v>
      </c>
      <c r="G1872">
        <v>3</v>
      </c>
      <c r="H1872" s="79">
        <v>300002</v>
      </c>
      <c r="I1872">
        <v>120.83</v>
      </c>
      <c r="J1872">
        <v>0</v>
      </c>
      <c r="K1872" t="s">
        <v>61</v>
      </c>
      <c r="L1872" t="s">
        <v>47</v>
      </c>
      <c r="M1872" s="52" t="s">
        <v>59</v>
      </c>
    </row>
    <row r="1873" spans="1:14" x14ac:dyDescent="0.3">
      <c r="A1873" t="s">
        <v>2726</v>
      </c>
      <c r="B1873">
        <v>10864229</v>
      </c>
      <c r="C1873" t="s">
        <v>2725</v>
      </c>
      <c r="D1873" t="s">
        <v>2726</v>
      </c>
      <c r="E1873">
        <v>10864229</v>
      </c>
      <c r="F1873" t="s">
        <v>47</v>
      </c>
      <c r="I1873">
        <v>120.83</v>
      </c>
      <c r="J1873">
        <v>1</v>
      </c>
      <c r="K1873" t="s">
        <v>70</v>
      </c>
      <c r="L1873" t="s">
        <v>47</v>
      </c>
      <c r="M1873" s="52" t="s">
        <v>47</v>
      </c>
    </row>
    <row r="1874" spans="1:14" x14ac:dyDescent="0.3">
      <c r="A1874" t="s">
        <v>2727</v>
      </c>
      <c r="B1874">
        <v>23853117</v>
      </c>
      <c r="C1874" t="s">
        <v>5864</v>
      </c>
      <c r="D1874" t="s">
        <v>2727</v>
      </c>
      <c r="E1874">
        <v>23853117</v>
      </c>
      <c r="F1874" t="s">
        <v>47</v>
      </c>
      <c r="G1874">
        <v>0</v>
      </c>
      <c r="H1874" s="79">
        <v>300003</v>
      </c>
      <c r="I1874">
        <v>112.5</v>
      </c>
      <c r="J1874">
        <v>0</v>
      </c>
      <c r="K1874" t="s">
        <v>48</v>
      </c>
      <c r="L1874" t="s">
        <v>47</v>
      </c>
      <c r="M1874" s="52" t="s">
        <v>59</v>
      </c>
    </row>
    <row r="1875" spans="1:14" x14ac:dyDescent="0.3">
      <c r="A1875" t="s">
        <v>4230</v>
      </c>
      <c r="B1875">
        <v>15290265</v>
      </c>
      <c r="C1875" t="s">
        <v>5865</v>
      </c>
      <c r="D1875" t="s">
        <v>4230</v>
      </c>
      <c r="E1875">
        <v>15290265</v>
      </c>
      <c r="F1875" t="s">
        <v>47</v>
      </c>
      <c r="G1875">
        <v>0</v>
      </c>
      <c r="H1875" s="79">
        <v>300003</v>
      </c>
      <c r="I1875">
        <v>112.5</v>
      </c>
      <c r="J1875">
        <v>0</v>
      </c>
      <c r="K1875" t="s">
        <v>48</v>
      </c>
      <c r="L1875" t="s">
        <v>47</v>
      </c>
      <c r="M1875" s="52" t="s">
        <v>59</v>
      </c>
    </row>
    <row r="1876" spans="1:14" x14ac:dyDescent="0.3">
      <c r="A1876" t="s">
        <v>2729</v>
      </c>
      <c r="B1876">
        <v>21004584</v>
      </c>
      <c r="C1876" t="s">
        <v>5866</v>
      </c>
      <c r="D1876" t="s">
        <v>2729</v>
      </c>
      <c r="E1876">
        <v>21004584</v>
      </c>
      <c r="F1876" t="s">
        <v>47</v>
      </c>
      <c r="G1876">
        <v>0</v>
      </c>
      <c r="H1876" s="79">
        <v>300003</v>
      </c>
      <c r="I1876">
        <v>112.5</v>
      </c>
      <c r="J1876">
        <v>0</v>
      </c>
      <c r="K1876" t="s">
        <v>48</v>
      </c>
      <c r="L1876" t="s">
        <v>47</v>
      </c>
      <c r="M1876" s="52" t="s">
        <v>47</v>
      </c>
    </row>
    <row r="1877" spans="1:14" x14ac:dyDescent="0.3">
      <c r="A1877" t="s">
        <v>2732</v>
      </c>
      <c r="B1877">
        <v>23712177</v>
      </c>
      <c r="C1877" t="s">
        <v>2731</v>
      </c>
      <c r="D1877" t="s">
        <v>2732</v>
      </c>
      <c r="E1877">
        <v>23712177</v>
      </c>
      <c r="F1877" t="s">
        <v>47</v>
      </c>
      <c r="G1877">
        <v>3</v>
      </c>
      <c r="H1877" s="79">
        <v>300003</v>
      </c>
      <c r="I1877">
        <v>112.5</v>
      </c>
      <c r="J1877">
        <v>3</v>
      </c>
      <c r="K1877" t="s">
        <v>48</v>
      </c>
      <c r="L1877" t="s">
        <v>47</v>
      </c>
      <c r="M1877" s="52" t="s">
        <v>59</v>
      </c>
    </row>
    <row r="1878" spans="1:14" x14ac:dyDescent="0.3">
      <c r="A1878" t="s">
        <v>3542</v>
      </c>
      <c r="B1878">
        <v>21010212</v>
      </c>
      <c r="C1878" t="s">
        <v>3656</v>
      </c>
      <c r="D1878" t="s">
        <v>3542</v>
      </c>
      <c r="E1878">
        <v>21010212</v>
      </c>
      <c r="F1878" t="s">
        <v>47</v>
      </c>
      <c r="G1878">
        <v>0</v>
      </c>
      <c r="H1878" s="79">
        <v>300003</v>
      </c>
      <c r="I1878">
        <v>112.5</v>
      </c>
      <c r="J1878">
        <v>0</v>
      </c>
      <c r="K1878" t="s">
        <v>48</v>
      </c>
      <c r="L1878" t="s">
        <v>47</v>
      </c>
      <c r="M1878" s="52" t="s">
        <v>59</v>
      </c>
    </row>
    <row r="1879" spans="1:14" x14ac:dyDescent="0.3">
      <c r="A1879" t="s">
        <v>2734</v>
      </c>
      <c r="B1879">
        <v>15214480</v>
      </c>
      <c r="C1879" t="s">
        <v>2733</v>
      </c>
      <c r="D1879" t="s">
        <v>2734</v>
      </c>
      <c r="E1879">
        <v>15214480</v>
      </c>
      <c r="F1879" t="s">
        <v>47</v>
      </c>
      <c r="G1879">
        <v>3</v>
      </c>
      <c r="H1879" s="79">
        <v>300003</v>
      </c>
      <c r="I1879">
        <v>112.5</v>
      </c>
      <c r="J1879">
        <v>0</v>
      </c>
      <c r="K1879" t="s">
        <v>48</v>
      </c>
      <c r="L1879" t="s">
        <v>47</v>
      </c>
      <c r="M1879" s="52" t="s">
        <v>47</v>
      </c>
    </row>
    <row r="1880" spans="1:14" x14ac:dyDescent="0.3">
      <c r="A1880" t="s">
        <v>4231</v>
      </c>
      <c r="B1880">
        <v>23695185</v>
      </c>
      <c r="C1880" t="s">
        <v>3786</v>
      </c>
      <c r="D1880" t="s">
        <v>4231</v>
      </c>
      <c r="E1880">
        <v>23695185</v>
      </c>
      <c r="F1880" t="s">
        <v>47</v>
      </c>
      <c r="G1880">
        <v>0</v>
      </c>
      <c r="H1880" s="79">
        <v>300002</v>
      </c>
      <c r="I1880">
        <v>120.83</v>
      </c>
      <c r="J1880">
        <v>0</v>
      </c>
      <c r="K1880" t="s">
        <v>61</v>
      </c>
      <c r="L1880" t="s">
        <v>47</v>
      </c>
      <c r="M1880" s="52" t="s">
        <v>59</v>
      </c>
    </row>
    <row r="1881" spans="1:14" x14ac:dyDescent="0.3">
      <c r="A1881" t="s">
        <v>2735</v>
      </c>
      <c r="B1881">
        <v>23519897</v>
      </c>
      <c r="C1881" t="s">
        <v>3787</v>
      </c>
      <c r="D1881" t="s">
        <v>2735</v>
      </c>
      <c r="E1881">
        <v>23519897</v>
      </c>
      <c r="F1881" t="s">
        <v>59</v>
      </c>
      <c r="G1881">
        <v>3</v>
      </c>
      <c r="H1881" s="79">
        <v>300002</v>
      </c>
      <c r="I1881">
        <v>120.83</v>
      </c>
      <c r="J1881">
        <v>2</v>
      </c>
      <c r="K1881" t="s">
        <v>61</v>
      </c>
      <c r="L1881" t="s">
        <v>59</v>
      </c>
      <c r="M1881" s="52" t="s">
        <v>59</v>
      </c>
    </row>
    <row r="1882" spans="1:14" s="100" customFormat="1" x14ac:dyDescent="0.3">
      <c r="A1882" s="103" t="s">
        <v>2736</v>
      </c>
      <c r="B1882" s="100">
        <v>24013188</v>
      </c>
      <c r="C1882" s="103" t="s">
        <v>3396</v>
      </c>
      <c r="D1882" s="103" t="s">
        <v>2736</v>
      </c>
      <c r="E1882" s="100">
        <v>24013188</v>
      </c>
      <c r="F1882" s="100" t="s">
        <v>47</v>
      </c>
      <c r="G1882" s="100">
        <v>3</v>
      </c>
      <c r="H1882" s="101"/>
      <c r="I1882" s="100">
        <v>129.16999999999999</v>
      </c>
      <c r="J1882" s="100">
        <v>1</v>
      </c>
      <c r="K1882" s="100" t="s">
        <v>86</v>
      </c>
      <c r="L1882" s="100" t="s">
        <v>47</v>
      </c>
      <c r="M1882" s="102" t="s">
        <v>59</v>
      </c>
      <c r="N1882" s="102"/>
    </row>
    <row r="1883" spans="1:14" x14ac:dyDescent="0.3">
      <c r="A1883" t="s">
        <v>2737</v>
      </c>
      <c r="B1883">
        <v>15311986</v>
      </c>
      <c r="C1883" t="s">
        <v>5867</v>
      </c>
      <c r="D1883" t="s">
        <v>2737</v>
      </c>
      <c r="E1883">
        <v>15311986</v>
      </c>
      <c r="F1883" t="s">
        <v>47</v>
      </c>
      <c r="H1883" s="79">
        <v>300003</v>
      </c>
      <c r="I1883">
        <v>112.5</v>
      </c>
      <c r="J1883">
        <v>2</v>
      </c>
      <c r="K1883" t="s">
        <v>48</v>
      </c>
      <c r="L1883" t="s">
        <v>47</v>
      </c>
      <c r="M1883" s="52" t="s">
        <v>47</v>
      </c>
    </row>
    <row r="1884" spans="1:14" x14ac:dyDescent="0.3">
      <c r="A1884" t="s">
        <v>2738</v>
      </c>
      <c r="B1884">
        <v>24090200</v>
      </c>
      <c r="C1884" t="s">
        <v>5868</v>
      </c>
      <c r="D1884" t="s">
        <v>2738</v>
      </c>
      <c r="E1884">
        <v>24090200</v>
      </c>
      <c r="F1884" t="s">
        <v>47</v>
      </c>
      <c r="G1884">
        <v>0</v>
      </c>
      <c r="H1884" s="79">
        <v>300003</v>
      </c>
      <c r="I1884">
        <v>112.5</v>
      </c>
      <c r="J1884">
        <v>0</v>
      </c>
      <c r="K1884" t="s">
        <v>48</v>
      </c>
      <c r="L1884" t="s">
        <v>47</v>
      </c>
      <c r="M1884" s="52" t="s">
        <v>47</v>
      </c>
    </row>
    <row r="1885" spans="1:14" x14ac:dyDescent="0.3">
      <c r="A1885" t="s">
        <v>3543</v>
      </c>
      <c r="B1885">
        <v>21010223</v>
      </c>
      <c r="C1885" t="s">
        <v>3788</v>
      </c>
      <c r="D1885" t="s">
        <v>3543</v>
      </c>
      <c r="E1885">
        <v>21010223</v>
      </c>
      <c r="F1885" t="s">
        <v>47</v>
      </c>
      <c r="G1885">
        <v>0</v>
      </c>
      <c r="H1885" s="79">
        <v>300003</v>
      </c>
      <c r="I1885">
        <v>112.5</v>
      </c>
      <c r="J1885">
        <v>0</v>
      </c>
      <c r="K1885" t="s">
        <v>48</v>
      </c>
      <c r="L1885" t="s">
        <v>47</v>
      </c>
      <c r="M1885" s="52" t="s">
        <v>59</v>
      </c>
    </row>
    <row r="1886" spans="1:14" x14ac:dyDescent="0.3">
      <c r="A1886" t="s">
        <v>2740</v>
      </c>
      <c r="B1886">
        <v>23007929</v>
      </c>
      <c r="C1886" t="s">
        <v>5869</v>
      </c>
      <c r="D1886" t="s">
        <v>2740</v>
      </c>
      <c r="E1886">
        <v>23007929</v>
      </c>
      <c r="F1886" t="s">
        <v>47</v>
      </c>
      <c r="G1886">
        <v>5</v>
      </c>
      <c r="I1886">
        <v>129.16999999999999</v>
      </c>
      <c r="J1886">
        <v>1</v>
      </c>
      <c r="K1886" t="s">
        <v>86</v>
      </c>
      <c r="L1886" t="s">
        <v>47</v>
      </c>
      <c r="M1886" s="52" t="s">
        <v>47</v>
      </c>
    </row>
    <row r="1887" spans="1:14" x14ac:dyDescent="0.3">
      <c r="A1887" t="s">
        <v>2741</v>
      </c>
      <c r="B1887">
        <v>23726435</v>
      </c>
      <c r="C1887" t="s">
        <v>5870</v>
      </c>
      <c r="D1887" t="s">
        <v>2741</v>
      </c>
      <c r="E1887">
        <v>23726435</v>
      </c>
      <c r="F1887" t="s">
        <v>47</v>
      </c>
      <c r="H1887" s="79">
        <v>300003</v>
      </c>
      <c r="I1887">
        <v>112.5</v>
      </c>
      <c r="J1887">
        <v>0</v>
      </c>
      <c r="K1887" t="s">
        <v>48</v>
      </c>
      <c r="L1887" t="s">
        <v>47</v>
      </c>
      <c r="M1887" s="52" t="s">
        <v>47</v>
      </c>
    </row>
    <row r="1888" spans="1:14" x14ac:dyDescent="0.3">
      <c r="A1888" t="s">
        <v>2743</v>
      </c>
      <c r="B1888">
        <v>23760243</v>
      </c>
      <c r="C1888" t="s">
        <v>2742</v>
      </c>
      <c r="D1888" t="s">
        <v>2743</v>
      </c>
      <c r="E1888">
        <v>23760243</v>
      </c>
      <c r="F1888" t="s">
        <v>47</v>
      </c>
      <c r="H1888" s="79">
        <v>300003</v>
      </c>
      <c r="I1888">
        <v>112.5</v>
      </c>
      <c r="J1888">
        <v>0</v>
      </c>
      <c r="K1888" t="s">
        <v>48</v>
      </c>
      <c r="L1888" t="s">
        <v>47</v>
      </c>
      <c r="M1888" s="52" t="s">
        <v>47</v>
      </c>
    </row>
    <row r="1889" spans="1:13" x14ac:dyDescent="0.3">
      <c r="A1889" t="s">
        <v>2744</v>
      </c>
      <c r="B1889">
        <v>10834955</v>
      </c>
      <c r="C1889" t="s">
        <v>5871</v>
      </c>
      <c r="D1889" t="s">
        <v>2744</v>
      </c>
      <c r="E1889">
        <v>10834955</v>
      </c>
      <c r="F1889" t="s">
        <v>47</v>
      </c>
      <c r="G1889">
        <v>8</v>
      </c>
      <c r="I1889">
        <v>137.5</v>
      </c>
      <c r="J1889">
        <v>1</v>
      </c>
      <c r="K1889" t="s">
        <v>77</v>
      </c>
      <c r="L1889" t="s">
        <v>47</v>
      </c>
      <c r="M1889" s="52" t="s">
        <v>59</v>
      </c>
    </row>
    <row r="1890" spans="1:13" x14ac:dyDescent="0.3">
      <c r="A1890" t="s">
        <v>2745</v>
      </c>
      <c r="B1890">
        <v>23411511</v>
      </c>
      <c r="C1890" t="s">
        <v>5872</v>
      </c>
      <c r="D1890" t="s">
        <v>2745</v>
      </c>
      <c r="E1890">
        <v>23411511</v>
      </c>
      <c r="F1890" t="s">
        <v>47</v>
      </c>
      <c r="G1890">
        <v>1</v>
      </c>
      <c r="H1890" s="79">
        <v>300003</v>
      </c>
      <c r="I1890">
        <v>112.5</v>
      </c>
      <c r="J1890">
        <v>1</v>
      </c>
      <c r="K1890" t="s">
        <v>48</v>
      </c>
      <c r="L1890" t="s">
        <v>47</v>
      </c>
      <c r="M1890" s="52" t="s">
        <v>47</v>
      </c>
    </row>
    <row r="1891" spans="1:13" x14ac:dyDescent="0.3">
      <c r="A1891" t="s">
        <v>2747</v>
      </c>
      <c r="B1891">
        <v>23380624</v>
      </c>
      <c r="C1891" t="s">
        <v>2746</v>
      </c>
      <c r="D1891" t="s">
        <v>2747</v>
      </c>
      <c r="E1891">
        <v>23380624</v>
      </c>
      <c r="F1891" t="s">
        <v>47</v>
      </c>
      <c r="G1891">
        <v>0</v>
      </c>
      <c r="H1891" s="79">
        <v>300003</v>
      </c>
      <c r="I1891">
        <v>112.5</v>
      </c>
      <c r="J1891">
        <v>0</v>
      </c>
      <c r="K1891" t="s">
        <v>48</v>
      </c>
      <c r="L1891" t="s">
        <v>47</v>
      </c>
      <c r="M1891" s="52" t="s">
        <v>47</v>
      </c>
    </row>
    <row r="1892" spans="1:13" x14ac:dyDescent="0.3">
      <c r="A1892" t="s">
        <v>2748</v>
      </c>
      <c r="B1892">
        <v>21004819</v>
      </c>
      <c r="C1892" t="s">
        <v>3398</v>
      </c>
      <c r="D1892" t="s">
        <v>2748</v>
      </c>
      <c r="E1892">
        <v>21004819</v>
      </c>
      <c r="F1892" t="s">
        <v>47</v>
      </c>
      <c r="G1892">
        <v>0</v>
      </c>
      <c r="H1892" s="79">
        <v>300003</v>
      </c>
      <c r="I1892">
        <v>112.5</v>
      </c>
      <c r="J1892">
        <v>0</v>
      </c>
      <c r="K1892" t="s">
        <v>48</v>
      </c>
      <c r="L1892" t="s">
        <v>47</v>
      </c>
      <c r="M1892" s="52" t="s">
        <v>59</v>
      </c>
    </row>
    <row r="1893" spans="1:13" x14ac:dyDescent="0.3">
      <c r="A1893" t="s">
        <v>2749</v>
      </c>
      <c r="B1893">
        <v>10960270</v>
      </c>
      <c r="C1893" t="s">
        <v>5873</v>
      </c>
      <c r="D1893" t="s">
        <v>2749</v>
      </c>
      <c r="E1893">
        <v>10960270</v>
      </c>
      <c r="F1893" t="s">
        <v>47</v>
      </c>
      <c r="G1893">
        <v>3</v>
      </c>
      <c r="H1893" s="79">
        <v>300002</v>
      </c>
      <c r="I1893">
        <v>120.83</v>
      </c>
      <c r="J1893">
        <v>1</v>
      </c>
      <c r="K1893" t="s">
        <v>61</v>
      </c>
      <c r="L1893" t="s">
        <v>47</v>
      </c>
      <c r="M1893" s="52" t="s">
        <v>59</v>
      </c>
    </row>
    <row r="1894" spans="1:13" x14ac:dyDescent="0.3">
      <c r="A1894" t="s">
        <v>2751</v>
      </c>
      <c r="B1894">
        <v>23004725</v>
      </c>
      <c r="C1894" t="s">
        <v>2750</v>
      </c>
      <c r="D1894" t="s">
        <v>2751</v>
      </c>
      <c r="E1894">
        <v>23004725</v>
      </c>
      <c r="F1894" t="s">
        <v>47</v>
      </c>
      <c r="G1894">
        <v>6</v>
      </c>
      <c r="I1894">
        <v>120.83</v>
      </c>
      <c r="J1894">
        <v>1</v>
      </c>
      <c r="K1894" t="s">
        <v>70</v>
      </c>
      <c r="L1894" t="s">
        <v>47</v>
      </c>
      <c r="M1894" s="52" t="s">
        <v>59</v>
      </c>
    </row>
    <row r="1895" spans="1:13" x14ac:dyDescent="0.3">
      <c r="A1895" t="s">
        <v>2753</v>
      </c>
      <c r="B1895">
        <v>23651835</v>
      </c>
      <c r="C1895" t="s">
        <v>3399</v>
      </c>
      <c r="D1895" t="s">
        <v>2753</v>
      </c>
      <c r="E1895">
        <v>23651835</v>
      </c>
      <c r="F1895" t="s">
        <v>47</v>
      </c>
      <c r="G1895">
        <v>1</v>
      </c>
      <c r="H1895" s="79">
        <v>300003</v>
      </c>
      <c r="I1895">
        <v>112.5</v>
      </c>
      <c r="J1895">
        <v>1</v>
      </c>
      <c r="K1895" t="s">
        <v>48</v>
      </c>
      <c r="L1895" t="s">
        <v>47</v>
      </c>
      <c r="M1895" s="52" t="s">
        <v>47</v>
      </c>
    </row>
    <row r="1896" spans="1:13" x14ac:dyDescent="0.3">
      <c r="A1896" t="s">
        <v>2757</v>
      </c>
      <c r="B1896">
        <v>10860851</v>
      </c>
      <c r="C1896" t="s">
        <v>2756</v>
      </c>
      <c r="D1896" t="s">
        <v>2757</v>
      </c>
      <c r="E1896">
        <v>10860851</v>
      </c>
      <c r="F1896" t="s">
        <v>47</v>
      </c>
      <c r="H1896" s="79">
        <v>300003</v>
      </c>
      <c r="I1896">
        <v>112.5</v>
      </c>
      <c r="J1896">
        <v>0</v>
      </c>
      <c r="K1896" t="s">
        <v>48</v>
      </c>
      <c r="L1896" t="s">
        <v>47</v>
      </c>
      <c r="M1896" s="52" t="s">
        <v>47</v>
      </c>
    </row>
    <row r="1897" spans="1:13" x14ac:dyDescent="0.3">
      <c r="A1897" t="s">
        <v>2758</v>
      </c>
      <c r="B1897">
        <v>21000745</v>
      </c>
      <c r="C1897" t="s">
        <v>5874</v>
      </c>
      <c r="D1897" t="s">
        <v>2758</v>
      </c>
      <c r="E1897">
        <v>21000745</v>
      </c>
      <c r="F1897" t="s">
        <v>47</v>
      </c>
      <c r="G1897">
        <v>0</v>
      </c>
      <c r="H1897" s="79">
        <v>300002</v>
      </c>
      <c r="I1897">
        <v>120.83</v>
      </c>
      <c r="J1897">
        <v>0</v>
      </c>
      <c r="K1897" t="s">
        <v>61</v>
      </c>
      <c r="L1897" t="s">
        <v>47</v>
      </c>
      <c r="M1897" s="52" t="s">
        <v>47</v>
      </c>
    </row>
    <row r="1898" spans="1:13" x14ac:dyDescent="0.3">
      <c r="A1898" t="s">
        <v>2759</v>
      </c>
      <c r="B1898">
        <v>21008071</v>
      </c>
      <c r="C1898" t="s">
        <v>5875</v>
      </c>
      <c r="D1898" t="s">
        <v>2759</v>
      </c>
      <c r="E1898">
        <v>21008071</v>
      </c>
      <c r="F1898" t="s">
        <v>47</v>
      </c>
      <c r="G1898">
        <v>0</v>
      </c>
      <c r="H1898" s="79">
        <v>300003</v>
      </c>
      <c r="I1898">
        <v>112.5</v>
      </c>
      <c r="J1898">
        <v>0</v>
      </c>
      <c r="K1898" t="s">
        <v>48</v>
      </c>
      <c r="L1898" t="s">
        <v>47</v>
      </c>
      <c r="M1898" s="52" t="s">
        <v>59</v>
      </c>
    </row>
    <row r="1899" spans="1:13" x14ac:dyDescent="0.3">
      <c r="A1899" t="s">
        <v>2761</v>
      </c>
      <c r="B1899">
        <v>10855535</v>
      </c>
      <c r="C1899" t="s">
        <v>2760</v>
      </c>
      <c r="D1899" t="s">
        <v>2761</v>
      </c>
      <c r="E1899">
        <v>10855535</v>
      </c>
      <c r="F1899" t="s">
        <v>47</v>
      </c>
      <c r="G1899">
        <v>3</v>
      </c>
      <c r="H1899" s="79">
        <v>300002</v>
      </c>
      <c r="I1899">
        <v>120.83</v>
      </c>
      <c r="J1899">
        <v>0</v>
      </c>
      <c r="K1899" t="s">
        <v>61</v>
      </c>
      <c r="L1899" t="s">
        <v>47</v>
      </c>
      <c r="M1899" s="52" t="s">
        <v>47</v>
      </c>
    </row>
    <row r="1900" spans="1:13" x14ac:dyDescent="0.3">
      <c r="A1900" t="s">
        <v>2763</v>
      </c>
      <c r="B1900">
        <v>10849674</v>
      </c>
      <c r="C1900" t="s">
        <v>5876</v>
      </c>
      <c r="D1900" t="s">
        <v>2763</v>
      </c>
      <c r="E1900">
        <v>10849674</v>
      </c>
      <c r="F1900" t="s">
        <v>47</v>
      </c>
      <c r="H1900" s="79">
        <v>300003</v>
      </c>
      <c r="I1900">
        <v>112.5</v>
      </c>
      <c r="J1900">
        <v>2</v>
      </c>
      <c r="K1900" t="s">
        <v>48</v>
      </c>
      <c r="L1900" t="s">
        <v>47</v>
      </c>
      <c r="M1900" s="52" t="s">
        <v>47</v>
      </c>
    </row>
    <row r="1901" spans="1:13" x14ac:dyDescent="0.3">
      <c r="A1901" t="s">
        <v>2764</v>
      </c>
      <c r="B1901">
        <v>11020096</v>
      </c>
      <c r="C1901" t="s">
        <v>5877</v>
      </c>
      <c r="D1901" t="s">
        <v>2764</v>
      </c>
      <c r="E1901">
        <v>11020096</v>
      </c>
      <c r="F1901" t="s">
        <v>47</v>
      </c>
      <c r="G1901">
        <v>0</v>
      </c>
      <c r="H1901" s="79">
        <v>300003</v>
      </c>
      <c r="I1901">
        <v>112.5</v>
      </c>
      <c r="J1901">
        <v>0</v>
      </c>
      <c r="K1901" t="s">
        <v>48</v>
      </c>
      <c r="L1901" t="s">
        <v>47</v>
      </c>
      <c r="M1901" s="52" t="s">
        <v>47</v>
      </c>
    </row>
    <row r="1902" spans="1:13" x14ac:dyDescent="0.3">
      <c r="A1902" t="s">
        <v>2765</v>
      </c>
      <c r="B1902">
        <v>12084674</v>
      </c>
      <c r="C1902" t="s">
        <v>5878</v>
      </c>
      <c r="D1902" t="s">
        <v>2765</v>
      </c>
      <c r="E1902">
        <v>12084674</v>
      </c>
      <c r="F1902" t="s">
        <v>47</v>
      </c>
      <c r="G1902">
        <v>0</v>
      </c>
      <c r="H1902" s="79">
        <v>300002</v>
      </c>
      <c r="I1902">
        <v>120.83</v>
      </c>
      <c r="J1902">
        <v>1</v>
      </c>
      <c r="K1902" t="s">
        <v>61</v>
      </c>
      <c r="L1902" t="s">
        <v>47</v>
      </c>
      <c r="M1902" s="52" t="s">
        <v>59</v>
      </c>
    </row>
    <row r="1903" spans="1:13" x14ac:dyDescent="0.3">
      <c r="A1903" t="s">
        <v>2767</v>
      </c>
      <c r="B1903">
        <v>10864277</v>
      </c>
      <c r="C1903" t="s">
        <v>2766</v>
      </c>
      <c r="D1903" t="s">
        <v>2767</v>
      </c>
      <c r="E1903">
        <v>10864277</v>
      </c>
      <c r="F1903" t="s">
        <v>47</v>
      </c>
      <c r="G1903">
        <v>3</v>
      </c>
      <c r="I1903">
        <v>137.5</v>
      </c>
      <c r="J1903">
        <v>1</v>
      </c>
      <c r="K1903" t="s">
        <v>77</v>
      </c>
      <c r="L1903" t="s">
        <v>47</v>
      </c>
      <c r="M1903" s="52" t="s">
        <v>59</v>
      </c>
    </row>
    <row r="1904" spans="1:13" x14ac:dyDescent="0.3">
      <c r="A1904" t="s">
        <v>2768</v>
      </c>
      <c r="B1904">
        <v>24012322</v>
      </c>
      <c r="C1904" t="s">
        <v>5879</v>
      </c>
      <c r="D1904" t="s">
        <v>2768</v>
      </c>
      <c r="E1904">
        <v>24012322</v>
      </c>
      <c r="F1904" t="s">
        <v>47</v>
      </c>
      <c r="G1904">
        <v>0</v>
      </c>
      <c r="H1904" s="79">
        <v>300003</v>
      </c>
      <c r="I1904">
        <v>112.5</v>
      </c>
      <c r="J1904">
        <v>1</v>
      </c>
      <c r="K1904" t="s">
        <v>48</v>
      </c>
      <c r="L1904" t="s">
        <v>47</v>
      </c>
      <c r="M1904" s="52" t="s">
        <v>59</v>
      </c>
    </row>
    <row r="1905" spans="1:13" x14ac:dyDescent="0.3">
      <c r="A1905" t="s">
        <v>2769</v>
      </c>
      <c r="B1905">
        <v>23726439</v>
      </c>
      <c r="C1905" t="s">
        <v>5880</v>
      </c>
      <c r="D1905" t="s">
        <v>2769</v>
      </c>
      <c r="E1905">
        <v>23726439</v>
      </c>
      <c r="F1905" t="s">
        <v>47</v>
      </c>
      <c r="H1905" s="79">
        <v>300003</v>
      </c>
      <c r="I1905">
        <v>112.5</v>
      </c>
      <c r="J1905">
        <v>0</v>
      </c>
      <c r="K1905" t="s">
        <v>48</v>
      </c>
      <c r="L1905" t="s">
        <v>47</v>
      </c>
      <c r="M1905" s="52" t="s">
        <v>47</v>
      </c>
    </row>
    <row r="1906" spans="1:13" x14ac:dyDescent="0.3">
      <c r="A1906" t="s">
        <v>2772</v>
      </c>
      <c r="B1906">
        <v>10862296</v>
      </c>
      <c r="C1906" t="s">
        <v>2771</v>
      </c>
      <c r="D1906" t="s">
        <v>2772</v>
      </c>
      <c r="E1906">
        <v>10862296</v>
      </c>
      <c r="F1906" t="s">
        <v>47</v>
      </c>
      <c r="G1906">
        <v>4</v>
      </c>
      <c r="H1906" s="79">
        <v>300003</v>
      </c>
      <c r="I1906">
        <v>112.5</v>
      </c>
      <c r="J1906">
        <v>0</v>
      </c>
      <c r="K1906" t="s">
        <v>48</v>
      </c>
      <c r="L1906" t="s">
        <v>47</v>
      </c>
      <c r="M1906" s="52" t="s">
        <v>47</v>
      </c>
    </row>
    <row r="1907" spans="1:13" x14ac:dyDescent="0.3">
      <c r="A1907" t="s">
        <v>2773</v>
      </c>
      <c r="B1907">
        <v>10974629</v>
      </c>
      <c r="C1907" t="s">
        <v>5881</v>
      </c>
      <c r="D1907" t="s">
        <v>2773</v>
      </c>
      <c r="E1907">
        <v>10974629</v>
      </c>
      <c r="F1907" t="s">
        <v>47</v>
      </c>
      <c r="G1907">
        <v>1</v>
      </c>
      <c r="H1907" s="79">
        <v>300002</v>
      </c>
      <c r="I1907">
        <v>120.83</v>
      </c>
      <c r="J1907">
        <v>1</v>
      </c>
      <c r="K1907" t="s">
        <v>61</v>
      </c>
      <c r="L1907" t="s">
        <v>47</v>
      </c>
      <c r="M1907" s="52" t="s">
        <v>59</v>
      </c>
    </row>
    <row r="1908" spans="1:13" x14ac:dyDescent="0.3">
      <c r="A1908" t="s">
        <v>2775</v>
      </c>
      <c r="B1908">
        <v>10895486</v>
      </c>
      <c r="C1908" t="s">
        <v>2774</v>
      </c>
      <c r="D1908" t="s">
        <v>2775</v>
      </c>
      <c r="E1908">
        <v>10895486</v>
      </c>
      <c r="F1908" t="s">
        <v>59</v>
      </c>
      <c r="G1908">
        <v>0</v>
      </c>
      <c r="H1908" s="79">
        <v>300003</v>
      </c>
      <c r="I1908">
        <v>112.5</v>
      </c>
      <c r="J1908">
        <v>0</v>
      </c>
      <c r="K1908" t="s">
        <v>48</v>
      </c>
      <c r="L1908" t="s">
        <v>59</v>
      </c>
      <c r="M1908" s="52" t="s">
        <v>59</v>
      </c>
    </row>
    <row r="1909" spans="1:13" x14ac:dyDescent="0.3">
      <c r="A1909" t="s">
        <v>2776</v>
      </c>
      <c r="B1909">
        <v>23857740</v>
      </c>
      <c r="C1909" t="s">
        <v>5882</v>
      </c>
      <c r="D1909" t="s">
        <v>2776</v>
      </c>
      <c r="E1909">
        <v>23857740</v>
      </c>
      <c r="F1909" t="s">
        <v>47</v>
      </c>
      <c r="G1909">
        <v>0</v>
      </c>
      <c r="H1909" s="79">
        <v>300002</v>
      </c>
      <c r="I1909">
        <v>120.83</v>
      </c>
      <c r="J1909">
        <v>0</v>
      </c>
      <c r="K1909" t="s">
        <v>61</v>
      </c>
      <c r="L1909" t="s">
        <v>47</v>
      </c>
      <c r="M1909" s="52" t="s">
        <v>47</v>
      </c>
    </row>
    <row r="1910" spans="1:13" x14ac:dyDescent="0.3">
      <c r="A1910" t="s">
        <v>2777</v>
      </c>
      <c r="B1910">
        <v>23358584</v>
      </c>
      <c r="C1910" t="s">
        <v>5883</v>
      </c>
      <c r="D1910" t="s">
        <v>2777</v>
      </c>
      <c r="E1910">
        <v>23358584</v>
      </c>
      <c r="F1910" t="s">
        <v>47</v>
      </c>
      <c r="G1910">
        <v>3</v>
      </c>
      <c r="I1910">
        <v>129.16999999999999</v>
      </c>
      <c r="J1910">
        <v>1</v>
      </c>
      <c r="K1910" t="s">
        <v>86</v>
      </c>
      <c r="L1910" t="s">
        <v>47</v>
      </c>
      <c r="M1910" s="52" t="s">
        <v>59</v>
      </c>
    </row>
    <row r="1911" spans="1:13" x14ac:dyDescent="0.3">
      <c r="A1911" t="s">
        <v>2779</v>
      </c>
      <c r="B1911">
        <v>10863048</v>
      </c>
      <c r="C1911" t="s">
        <v>2778</v>
      </c>
      <c r="D1911" t="s">
        <v>2779</v>
      </c>
      <c r="E1911">
        <v>10863048</v>
      </c>
      <c r="F1911" t="s">
        <v>47</v>
      </c>
      <c r="G1911">
        <v>1</v>
      </c>
      <c r="I1911">
        <v>129.16999999999999</v>
      </c>
      <c r="J1911">
        <v>2</v>
      </c>
      <c r="K1911" t="s">
        <v>86</v>
      </c>
      <c r="L1911" t="s">
        <v>47</v>
      </c>
      <c r="M1911" s="52" t="s">
        <v>59</v>
      </c>
    </row>
    <row r="1912" spans="1:13" x14ac:dyDescent="0.3">
      <c r="A1912" t="s">
        <v>2780</v>
      </c>
      <c r="B1912">
        <v>21002347</v>
      </c>
      <c r="C1912" t="s">
        <v>5884</v>
      </c>
      <c r="D1912" t="s">
        <v>2780</v>
      </c>
      <c r="E1912">
        <v>21002347</v>
      </c>
      <c r="F1912" t="s">
        <v>47</v>
      </c>
      <c r="H1912" s="79">
        <v>300002</v>
      </c>
      <c r="I1912">
        <v>120.83</v>
      </c>
      <c r="J1912">
        <v>0</v>
      </c>
      <c r="K1912" t="s">
        <v>61</v>
      </c>
      <c r="L1912" t="s">
        <v>47</v>
      </c>
      <c r="M1912" s="52" t="s">
        <v>47</v>
      </c>
    </row>
    <row r="1913" spans="1:13" x14ac:dyDescent="0.3">
      <c r="A1913" t="s">
        <v>2782</v>
      </c>
      <c r="B1913">
        <v>10843917</v>
      </c>
      <c r="C1913" t="s">
        <v>2781</v>
      </c>
      <c r="D1913" t="s">
        <v>2782</v>
      </c>
      <c r="E1913">
        <v>10843917</v>
      </c>
      <c r="F1913" t="s">
        <v>47</v>
      </c>
      <c r="G1913">
        <v>8</v>
      </c>
      <c r="I1913">
        <v>120.83</v>
      </c>
      <c r="J1913">
        <v>1</v>
      </c>
      <c r="K1913" t="s">
        <v>70</v>
      </c>
      <c r="L1913" t="s">
        <v>47</v>
      </c>
      <c r="M1913" s="52" t="s">
        <v>59</v>
      </c>
    </row>
    <row r="1914" spans="1:13" x14ac:dyDescent="0.3">
      <c r="A1914" t="s">
        <v>2783</v>
      </c>
      <c r="B1914">
        <v>10856741</v>
      </c>
      <c r="C1914" t="s">
        <v>5885</v>
      </c>
      <c r="D1914" t="s">
        <v>2783</v>
      </c>
      <c r="E1914">
        <v>10856741</v>
      </c>
      <c r="F1914" t="s">
        <v>59</v>
      </c>
      <c r="G1914">
        <v>1</v>
      </c>
      <c r="H1914" s="79">
        <v>300003</v>
      </c>
      <c r="I1914">
        <v>112.5</v>
      </c>
      <c r="J1914">
        <v>1</v>
      </c>
      <c r="K1914" t="s">
        <v>48</v>
      </c>
      <c r="L1914" t="s">
        <v>59</v>
      </c>
      <c r="M1914" s="52" t="s">
        <v>59</v>
      </c>
    </row>
    <row r="1915" spans="1:13" x14ac:dyDescent="0.3">
      <c r="A1915" t="s">
        <v>2785</v>
      </c>
      <c r="B1915">
        <v>10857131</v>
      </c>
      <c r="C1915" t="s">
        <v>2784</v>
      </c>
      <c r="D1915" t="s">
        <v>2785</v>
      </c>
      <c r="E1915">
        <v>10857131</v>
      </c>
      <c r="F1915" t="s">
        <v>47</v>
      </c>
      <c r="G1915">
        <v>0</v>
      </c>
      <c r="H1915" s="79">
        <v>300003</v>
      </c>
      <c r="I1915">
        <v>112.5</v>
      </c>
      <c r="J1915">
        <v>0</v>
      </c>
      <c r="K1915" t="s">
        <v>48</v>
      </c>
      <c r="L1915" t="s">
        <v>47</v>
      </c>
      <c r="M1915" s="52" t="s">
        <v>59</v>
      </c>
    </row>
    <row r="1916" spans="1:13" x14ac:dyDescent="0.3">
      <c r="A1916" t="s">
        <v>2787</v>
      </c>
      <c r="B1916">
        <v>21000752</v>
      </c>
      <c r="C1916" t="s">
        <v>2786</v>
      </c>
      <c r="D1916" t="s">
        <v>2787</v>
      </c>
      <c r="E1916">
        <v>21000752</v>
      </c>
      <c r="F1916" t="s">
        <v>47</v>
      </c>
      <c r="G1916">
        <v>0</v>
      </c>
      <c r="H1916" s="79">
        <v>300003</v>
      </c>
      <c r="I1916">
        <v>112.5</v>
      </c>
      <c r="J1916">
        <v>0</v>
      </c>
      <c r="K1916" t="s">
        <v>48</v>
      </c>
      <c r="L1916" t="s">
        <v>47</v>
      </c>
      <c r="M1916" s="52" t="s">
        <v>47</v>
      </c>
    </row>
    <row r="1917" spans="1:13" x14ac:dyDescent="0.3">
      <c r="A1917" t="s">
        <v>2788</v>
      </c>
      <c r="B1917">
        <v>23236830</v>
      </c>
      <c r="C1917" t="s">
        <v>5886</v>
      </c>
      <c r="D1917" t="s">
        <v>2788</v>
      </c>
      <c r="E1917">
        <v>23236830</v>
      </c>
      <c r="F1917" t="s">
        <v>47</v>
      </c>
      <c r="G1917">
        <v>1</v>
      </c>
      <c r="I1917">
        <v>129.16999999999999</v>
      </c>
      <c r="J1917">
        <v>1</v>
      </c>
      <c r="K1917" t="s">
        <v>86</v>
      </c>
      <c r="L1917" t="s">
        <v>47</v>
      </c>
      <c r="M1917" s="52" t="s">
        <v>59</v>
      </c>
    </row>
    <row r="1918" spans="1:13" x14ac:dyDescent="0.3">
      <c r="A1918" t="s">
        <v>2792</v>
      </c>
      <c r="B1918">
        <v>23122348</v>
      </c>
      <c r="C1918" t="s">
        <v>5887</v>
      </c>
      <c r="D1918" t="s">
        <v>2792</v>
      </c>
      <c r="E1918">
        <v>23122348</v>
      </c>
      <c r="F1918" t="s">
        <v>47</v>
      </c>
      <c r="H1918" s="79">
        <v>300003</v>
      </c>
      <c r="I1918">
        <v>112.5</v>
      </c>
      <c r="J1918">
        <v>2</v>
      </c>
      <c r="K1918" t="s">
        <v>48</v>
      </c>
      <c r="L1918" t="s">
        <v>47</v>
      </c>
      <c r="M1918" s="52" t="s">
        <v>47</v>
      </c>
    </row>
    <row r="1919" spans="1:13" x14ac:dyDescent="0.3">
      <c r="A1919" t="s">
        <v>2789</v>
      </c>
      <c r="B1919">
        <v>10846057</v>
      </c>
      <c r="C1919" t="s">
        <v>5888</v>
      </c>
      <c r="D1919" t="s">
        <v>2789</v>
      </c>
      <c r="E1919">
        <v>10846057</v>
      </c>
      <c r="F1919" t="s">
        <v>47</v>
      </c>
      <c r="H1919" s="79">
        <v>300002</v>
      </c>
      <c r="I1919">
        <v>120.83</v>
      </c>
      <c r="J1919">
        <v>0</v>
      </c>
      <c r="K1919" t="s">
        <v>61</v>
      </c>
      <c r="L1919" t="s">
        <v>47</v>
      </c>
      <c r="M1919" s="52" t="s">
        <v>47</v>
      </c>
    </row>
    <row r="1920" spans="1:13" x14ac:dyDescent="0.3">
      <c r="A1920" t="s">
        <v>4232</v>
      </c>
      <c r="B1920">
        <v>15318524</v>
      </c>
      <c r="C1920" t="s">
        <v>5889</v>
      </c>
      <c r="D1920" t="s">
        <v>4232</v>
      </c>
      <c r="E1920">
        <v>15318524</v>
      </c>
      <c r="F1920" t="s">
        <v>47</v>
      </c>
      <c r="G1920">
        <v>0</v>
      </c>
      <c r="H1920" s="79">
        <v>300003</v>
      </c>
      <c r="I1920">
        <v>112.5</v>
      </c>
      <c r="J1920">
        <v>1</v>
      </c>
      <c r="K1920" t="s">
        <v>48</v>
      </c>
      <c r="L1920" t="s">
        <v>47</v>
      </c>
      <c r="M1920" s="52" t="s">
        <v>59</v>
      </c>
    </row>
    <row r="1921" spans="1:14" x14ac:dyDescent="0.3">
      <c r="A1921" t="s">
        <v>2790</v>
      </c>
      <c r="B1921">
        <v>23047469</v>
      </c>
      <c r="C1921" t="s">
        <v>5890</v>
      </c>
      <c r="D1921" t="s">
        <v>2790</v>
      </c>
      <c r="E1921">
        <v>23047469</v>
      </c>
      <c r="F1921" t="s">
        <v>59</v>
      </c>
      <c r="G1921">
        <v>0</v>
      </c>
      <c r="H1921" s="79">
        <v>300002</v>
      </c>
      <c r="I1921">
        <v>120.83</v>
      </c>
      <c r="J1921">
        <v>0</v>
      </c>
      <c r="K1921" t="s">
        <v>61</v>
      </c>
      <c r="L1921" t="s">
        <v>59</v>
      </c>
      <c r="M1921" s="52" t="s">
        <v>59</v>
      </c>
    </row>
    <row r="1922" spans="1:14" x14ac:dyDescent="0.3">
      <c r="A1922" t="s">
        <v>3544</v>
      </c>
      <c r="B1922">
        <v>21010438</v>
      </c>
      <c r="C1922" t="s">
        <v>3657</v>
      </c>
      <c r="D1922" t="s">
        <v>3544</v>
      </c>
      <c r="E1922">
        <v>21010438</v>
      </c>
      <c r="F1922" t="s">
        <v>47</v>
      </c>
      <c r="G1922">
        <v>0</v>
      </c>
      <c r="H1922" s="79">
        <v>300003</v>
      </c>
      <c r="I1922">
        <v>112.5</v>
      </c>
      <c r="J1922">
        <v>0</v>
      </c>
      <c r="K1922" t="s">
        <v>48</v>
      </c>
      <c r="L1922" t="s">
        <v>47</v>
      </c>
      <c r="M1922" s="52" t="s">
        <v>59</v>
      </c>
    </row>
    <row r="1923" spans="1:14" x14ac:dyDescent="0.3">
      <c r="A1923" t="s">
        <v>2791</v>
      </c>
      <c r="B1923">
        <v>10842187</v>
      </c>
      <c r="C1923" t="s">
        <v>5891</v>
      </c>
      <c r="D1923" t="s">
        <v>2791</v>
      </c>
      <c r="E1923">
        <v>10842187</v>
      </c>
      <c r="F1923" t="s">
        <v>47</v>
      </c>
      <c r="G1923">
        <v>2</v>
      </c>
      <c r="H1923" s="79">
        <v>300003</v>
      </c>
      <c r="I1923">
        <v>112.5</v>
      </c>
      <c r="J1923">
        <v>1</v>
      </c>
      <c r="K1923" t="s">
        <v>48</v>
      </c>
      <c r="L1923" t="s">
        <v>47</v>
      </c>
      <c r="M1923" s="52" t="s">
        <v>59</v>
      </c>
    </row>
    <row r="1924" spans="1:14" x14ac:dyDescent="0.3">
      <c r="A1924" t="s">
        <v>2793</v>
      </c>
      <c r="B1924">
        <v>23749217</v>
      </c>
      <c r="C1924" t="s">
        <v>5892</v>
      </c>
      <c r="D1924" t="s">
        <v>2793</v>
      </c>
      <c r="E1924">
        <v>23749217</v>
      </c>
      <c r="F1924" t="s">
        <v>47</v>
      </c>
      <c r="G1924">
        <v>0</v>
      </c>
      <c r="H1924" s="79">
        <v>300003</v>
      </c>
      <c r="I1924">
        <v>112.5</v>
      </c>
      <c r="J1924">
        <v>0</v>
      </c>
      <c r="K1924" t="s">
        <v>48</v>
      </c>
      <c r="L1924" t="s">
        <v>47</v>
      </c>
      <c r="M1924" s="52" t="s">
        <v>59</v>
      </c>
    </row>
    <row r="1925" spans="1:14" x14ac:dyDescent="0.3">
      <c r="A1925" s="97" t="s">
        <v>4233</v>
      </c>
      <c r="B1925">
        <v>10864534</v>
      </c>
      <c r="C1925" s="97" t="s">
        <v>3789</v>
      </c>
      <c r="D1925" s="97" t="s">
        <v>4233</v>
      </c>
      <c r="E1925">
        <v>10864534</v>
      </c>
      <c r="F1925" t="s">
        <v>47</v>
      </c>
      <c r="G1925">
        <v>3</v>
      </c>
      <c r="I1925">
        <v>137.5</v>
      </c>
      <c r="J1925">
        <v>1</v>
      </c>
      <c r="K1925" t="s">
        <v>77</v>
      </c>
      <c r="L1925" t="s">
        <v>47</v>
      </c>
      <c r="M1925" s="52" t="s">
        <v>59</v>
      </c>
    </row>
    <row r="1926" spans="1:14" x14ac:dyDescent="0.3">
      <c r="A1926" t="s">
        <v>2795</v>
      </c>
      <c r="B1926">
        <v>15309010</v>
      </c>
      <c r="C1926" t="s">
        <v>5893</v>
      </c>
      <c r="D1926" t="s">
        <v>2795</v>
      </c>
      <c r="E1926">
        <v>15309010</v>
      </c>
      <c r="F1926" t="s">
        <v>47</v>
      </c>
      <c r="G1926">
        <v>1</v>
      </c>
      <c r="H1926" s="79">
        <v>300003</v>
      </c>
      <c r="I1926">
        <v>112.5</v>
      </c>
      <c r="J1926">
        <v>1</v>
      </c>
      <c r="K1926" t="s">
        <v>48</v>
      </c>
      <c r="L1926" t="s">
        <v>47</v>
      </c>
      <c r="M1926" s="52" t="s">
        <v>47</v>
      </c>
    </row>
    <row r="1927" spans="1:14" x14ac:dyDescent="0.3">
      <c r="A1927" t="s">
        <v>2797</v>
      </c>
      <c r="B1927">
        <v>15074720</v>
      </c>
      <c r="C1927" t="s">
        <v>2796</v>
      </c>
      <c r="D1927" t="s">
        <v>2797</v>
      </c>
      <c r="E1927">
        <v>15074720</v>
      </c>
      <c r="F1927" t="s">
        <v>47</v>
      </c>
      <c r="G1927">
        <v>1</v>
      </c>
      <c r="H1927" s="79">
        <v>300002</v>
      </c>
      <c r="I1927">
        <v>120.83</v>
      </c>
      <c r="J1927">
        <v>1</v>
      </c>
      <c r="K1927" t="s">
        <v>61</v>
      </c>
      <c r="L1927" t="s">
        <v>47</v>
      </c>
      <c r="M1927" s="52" t="s">
        <v>59</v>
      </c>
    </row>
    <row r="1928" spans="1:14" x14ac:dyDescent="0.3">
      <c r="A1928" t="s">
        <v>2799</v>
      </c>
      <c r="B1928">
        <v>10835683</v>
      </c>
      <c r="C1928" t="s">
        <v>2798</v>
      </c>
      <c r="D1928" t="s">
        <v>2799</v>
      </c>
      <c r="E1928">
        <v>10835683</v>
      </c>
      <c r="F1928" t="s">
        <v>47</v>
      </c>
      <c r="G1928">
        <v>2</v>
      </c>
      <c r="H1928" s="79">
        <v>300002</v>
      </c>
      <c r="I1928">
        <v>120.83</v>
      </c>
      <c r="J1928">
        <v>1</v>
      </c>
      <c r="K1928" t="s">
        <v>61</v>
      </c>
      <c r="L1928" t="s">
        <v>47</v>
      </c>
      <c r="M1928" s="52" t="s">
        <v>59</v>
      </c>
    </row>
    <row r="1929" spans="1:14" x14ac:dyDescent="0.3">
      <c r="A1929" t="s">
        <v>2800</v>
      </c>
      <c r="B1929">
        <v>23594411</v>
      </c>
      <c r="C1929" t="s">
        <v>5894</v>
      </c>
      <c r="D1929" t="s">
        <v>2800</v>
      </c>
      <c r="E1929">
        <v>23594411</v>
      </c>
      <c r="F1929" t="s">
        <v>47</v>
      </c>
      <c r="G1929">
        <v>0</v>
      </c>
      <c r="H1929" s="79">
        <v>300003</v>
      </c>
      <c r="I1929">
        <v>112.5</v>
      </c>
      <c r="J1929">
        <v>0</v>
      </c>
      <c r="K1929" t="s">
        <v>48</v>
      </c>
      <c r="L1929" t="s">
        <v>47</v>
      </c>
      <c r="M1929" s="52" t="s">
        <v>59</v>
      </c>
    </row>
    <row r="1930" spans="1:14" x14ac:dyDescent="0.3">
      <c r="A1930" t="s">
        <v>2802</v>
      </c>
      <c r="B1930">
        <v>10839513</v>
      </c>
      <c r="C1930" t="s">
        <v>2801</v>
      </c>
      <c r="D1930" t="s">
        <v>2802</v>
      </c>
      <c r="E1930">
        <v>10839513</v>
      </c>
      <c r="F1930" t="s">
        <v>47</v>
      </c>
      <c r="H1930" s="79">
        <v>300003</v>
      </c>
      <c r="I1930">
        <v>112.5</v>
      </c>
      <c r="J1930">
        <v>0</v>
      </c>
      <c r="K1930" t="s">
        <v>48</v>
      </c>
      <c r="L1930" t="s">
        <v>47</v>
      </c>
      <c r="M1930" s="52" t="s">
        <v>47</v>
      </c>
    </row>
    <row r="1931" spans="1:14" x14ac:dyDescent="0.3">
      <c r="A1931" t="s">
        <v>2804</v>
      </c>
      <c r="B1931">
        <v>23109184</v>
      </c>
      <c r="C1931" t="s">
        <v>2803</v>
      </c>
      <c r="D1931" t="s">
        <v>2804</v>
      </c>
      <c r="E1931">
        <v>23109184</v>
      </c>
      <c r="F1931" t="s">
        <v>47</v>
      </c>
      <c r="G1931">
        <v>2</v>
      </c>
      <c r="H1931" s="79">
        <v>300003</v>
      </c>
      <c r="I1931">
        <v>112.5</v>
      </c>
      <c r="J1931">
        <v>2</v>
      </c>
      <c r="K1931" t="s">
        <v>48</v>
      </c>
      <c r="L1931" t="s">
        <v>47</v>
      </c>
      <c r="M1931" s="52" t="s">
        <v>59</v>
      </c>
    </row>
    <row r="1932" spans="1:14" x14ac:dyDescent="0.3">
      <c r="A1932" t="s">
        <v>2805</v>
      </c>
      <c r="B1932">
        <v>10854878</v>
      </c>
      <c r="C1932" t="s">
        <v>5895</v>
      </c>
      <c r="D1932" t="s">
        <v>2805</v>
      </c>
      <c r="E1932">
        <v>10854878</v>
      </c>
      <c r="F1932" t="s">
        <v>47</v>
      </c>
      <c r="G1932">
        <v>10</v>
      </c>
      <c r="H1932" s="79">
        <v>300002</v>
      </c>
      <c r="I1932">
        <v>120.83</v>
      </c>
      <c r="J1932">
        <v>0</v>
      </c>
      <c r="K1932" t="s">
        <v>61</v>
      </c>
      <c r="L1932" t="s">
        <v>47</v>
      </c>
      <c r="M1932" s="52" t="s">
        <v>59</v>
      </c>
    </row>
    <row r="1933" spans="1:14" s="100" customFormat="1" x14ac:dyDescent="0.3">
      <c r="A1933" s="100" t="s">
        <v>2807</v>
      </c>
      <c r="B1933" s="100">
        <v>10853140</v>
      </c>
      <c r="C1933" s="100" t="s">
        <v>5896</v>
      </c>
      <c r="D1933" s="100" t="s">
        <v>2807</v>
      </c>
      <c r="E1933" s="100">
        <v>10853140</v>
      </c>
      <c r="F1933" s="100" t="s">
        <v>59</v>
      </c>
      <c r="G1933" s="100">
        <v>0</v>
      </c>
      <c r="H1933" s="101"/>
      <c r="I1933" s="100">
        <v>129.16999999999999</v>
      </c>
      <c r="J1933" s="100">
        <v>0</v>
      </c>
      <c r="K1933" s="100" t="s">
        <v>118</v>
      </c>
      <c r="L1933" s="100" t="s">
        <v>59</v>
      </c>
      <c r="M1933" s="102" t="s">
        <v>59</v>
      </c>
      <c r="N1933" s="102"/>
    </row>
    <row r="1934" spans="1:14" x14ac:dyDescent="0.3">
      <c r="A1934" t="s">
        <v>2808</v>
      </c>
      <c r="B1934">
        <v>23634817</v>
      </c>
      <c r="C1934" t="s">
        <v>5897</v>
      </c>
      <c r="D1934" t="s">
        <v>2808</v>
      </c>
      <c r="E1934">
        <v>23634817</v>
      </c>
      <c r="F1934" t="s">
        <v>47</v>
      </c>
      <c r="G1934">
        <v>0</v>
      </c>
      <c r="H1934" s="79">
        <v>300003</v>
      </c>
      <c r="I1934">
        <v>112.5</v>
      </c>
      <c r="J1934">
        <v>0</v>
      </c>
      <c r="K1934" t="s">
        <v>48</v>
      </c>
      <c r="L1934" t="s">
        <v>47</v>
      </c>
      <c r="M1934" s="52" t="s">
        <v>47</v>
      </c>
    </row>
    <row r="1935" spans="1:14" x14ac:dyDescent="0.3">
      <c r="A1935" t="s">
        <v>4234</v>
      </c>
      <c r="B1935">
        <v>21008977</v>
      </c>
      <c r="C1935" t="s">
        <v>5898</v>
      </c>
      <c r="D1935" t="s">
        <v>4234</v>
      </c>
      <c r="E1935">
        <v>21008977</v>
      </c>
      <c r="F1935" t="s">
        <v>47</v>
      </c>
      <c r="G1935">
        <v>0</v>
      </c>
      <c r="H1935" s="79">
        <v>300003</v>
      </c>
      <c r="I1935">
        <v>112.5</v>
      </c>
      <c r="J1935">
        <v>0</v>
      </c>
      <c r="K1935" t="s">
        <v>48</v>
      </c>
      <c r="L1935" t="s">
        <v>47</v>
      </c>
      <c r="M1935" s="52" t="s">
        <v>59</v>
      </c>
    </row>
    <row r="1936" spans="1:14" x14ac:dyDescent="0.3">
      <c r="A1936" t="s">
        <v>2810</v>
      </c>
      <c r="B1936">
        <v>23001115</v>
      </c>
      <c r="C1936" t="s">
        <v>5899</v>
      </c>
      <c r="D1936" t="s">
        <v>2810</v>
      </c>
      <c r="E1936">
        <v>23001115</v>
      </c>
      <c r="F1936" t="s">
        <v>47</v>
      </c>
      <c r="G1936">
        <v>0</v>
      </c>
      <c r="H1936" s="79">
        <v>300003</v>
      </c>
      <c r="I1936">
        <v>112.5</v>
      </c>
      <c r="J1936">
        <v>0</v>
      </c>
      <c r="K1936" t="s">
        <v>48</v>
      </c>
      <c r="L1936" t="s">
        <v>47</v>
      </c>
      <c r="M1936" s="52" t="s">
        <v>59</v>
      </c>
    </row>
    <row r="1937" spans="1:13" x14ac:dyDescent="0.3">
      <c r="A1937" t="s">
        <v>2811</v>
      </c>
      <c r="B1937">
        <v>23533331</v>
      </c>
      <c r="C1937" t="s">
        <v>5900</v>
      </c>
      <c r="D1937" t="s">
        <v>2811</v>
      </c>
      <c r="E1937">
        <v>23533331</v>
      </c>
      <c r="F1937" t="s">
        <v>47</v>
      </c>
      <c r="G1937">
        <v>0</v>
      </c>
      <c r="H1937" s="79">
        <v>300003</v>
      </c>
      <c r="I1937">
        <v>112.5</v>
      </c>
      <c r="J1937">
        <v>0</v>
      </c>
      <c r="K1937" t="s">
        <v>48</v>
      </c>
      <c r="L1937" t="s">
        <v>47</v>
      </c>
      <c r="M1937" s="52" t="s">
        <v>59</v>
      </c>
    </row>
    <row r="1938" spans="1:13" x14ac:dyDescent="0.3">
      <c r="A1938" t="s">
        <v>2812</v>
      </c>
      <c r="B1938">
        <v>10847562</v>
      </c>
      <c r="C1938" t="s">
        <v>3402</v>
      </c>
      <c r="D1938" t="s">
        <v>2812</v>
      </c>
      <c r="E1938">
        <v>10847562</v>
      </c>
      <c r="F1938" t="s">
        <v>47</v>
      </c>
      <c r="I1938">
        <v>112.5</v>
      </c>
      <c r="J1938">
        <v>1</v>
      </c>
      <c r="K1938" t="s">
        <v>4883</v>
      </c>
      <c r="L1938" t="s">
        <v>47</v>
      </c>
      <c r="M1938" s="52" t="s">
        <v>47</v>
      </c>
    </row>
    <row r="1939" spans="1:13" x14ac:dyDescent="0.3">
      <c r="A1939" t="s">
        <v>2814</v>
      </c>
      <c r="B1939">
        <v>14080156</v>
      </c>
      <c r="C1939" t="s">
        <v>2813</v>
      </c>
      <c r="D1939" t="s">
        <v>2814</v>
      </c>
      <c r="E1939">
        <v>14080156</v>
      </c>
      <c r="F1939" t="s">
        <v>47</v>
      </c>
      <c r="G1939">
        <v>0</v>
      </c>
      <c r="H1939" s="79">
        <v>300003</v>
      </c>
      <c r="I1939">
        <v>112.5</v>
      </c>
      <c r="J1939">
        <v>0</v>
      </c>
      <c r="K1939" t="s">
        <v>48</v>
      </c>
      <c r="L1939" t="s">
        <v>47</v>
      </c>
      <c r="M1939" s="52" t="s">
        <v>59</v>
      </c>
    </row>
    <row r="1940" spans="1:13" x14ac:dyDescent="0.3">
      <c r="A1940" t="s">
        <v>4235</v>
      </c>
      <c r="B1940">
        <v>10838166</v>
      </c>
      <c r="C1940" t="s">
        <v>3790</v>
      </c>
      <c r="D1940" t="s">
        <v>4235</v>
      </c>
      <c r="E1940">
        <v>10838166</v>
      </c>
      <c r="F1940" t="s">
        <v>47</v>
      </c>
      <c r="G1940">
        <v>4</v>
      </c>
      <c r="I1940">
        <v>137.5</v>
      </c>
      <c r="J1940">
        <v>2</v>
      </c>
      <c r="K1940" t="s">
        <v>4885</v>
      </c>
      <c r="L1940" t="s">
        <v>47</v>
      </c>
      <c r="M1940" s="52" t="s">
        <v>47</v>
      </c>
    </row>
    <row r="1941" spans="1:13" x14ac:dyDescent="0.3">
      <c r="A1941" t="s">
        <v>3545</v>
      </c>
      <c r="B1941">
        <v>15370944</v>
      </c>
      <c r="C1941" t="s">
        <v>3658</v>
      </c>
      <c r="D1941" t="s">
        <v>3545</v>
      </c>
      <c r="E1941">
        <v>15370944</v>
      </c>
      <c r="F1941" t="s">
        <v>47</v>
      </c>
      <c r="G1941">
        <v>3</v>
      </c>
      <c r="H1941" s="79">
        <v>300003</v>
      </c>
      <c r="I1941">
        <v>112.5</v>
      </c>
      <c r="J1941">
        <v>1</v>
      </c>
      <c r="K1941" t="s">
        <v>48</v>
      </c>
      <c r="L1941" t="s">
        <v>47</v>
      </c>
      <c r="M1941" s="52" t="s">
        <v>59</v>
      </c>
    </row>
    <row r="1942" spans="1:13" x14ac:dyDescent="0.3">
      <c r="A1942" t="s">
        <v>2818</v>
      </c>
      <c r="B1942">
        <v>10938042</v>
      </c>
      <c r="C1942" t="s">
        <v>2817</v>
      </c>
      <c r="D1942" t="s">
        <v>2818</v>
      </c>
      <c r="E1942">
        <v>10938042</v>
      </c>
      <c r="F1942" t="s">
        <v>47</v>
      </c>
      <c r="H1942" s="79">
        <v>300003</v>
      </c>
      <c r="I1942">
        <v>112.5</v>
      </c>
      <c r="J1942">
        <v>0</v>
      </c>
      <c r="K1942" t="s">
        <v>48</v>
      </c>
      <c r="L1942" t="s">
        <v>47</v>
      </c>
      <c r="M1942" s="52" t="s">
        <v>47</v>
      </c>
    </row>
    <row r="1943" spans="1:13" x14ac:dyDescent="0.3">
      <c r="A1943" t="s">
        <v>2819</v>
      </c>
      <c r="B1943">
        <v>10866751</v>
      </c>
      <c r="C1943" t="s">
        <v>5901</v>
      </c>
      <c r="D1943" t="s">
        <v>2819</v>
      </c>
      <c r="E1943">
        <v>10866751</v>
      </c>
      <c r="F1943" t="s">
        <v>47</v>
      </c>
      <c r="G1943">
        <v>7</v>
      </c>
      <c r="H1943" s="79">
        <v>300002</v>
      </c>
      <c r="I1943">
        <v>120.83</v>
      </c>
      <c r="J1943">
        <v>0</v>
      </c>
      <c r="K1943" t="s">
        <v>61</v>
      </c>
      <c r="L1943" t="s">
        <v>47</v>
      </c>
      <c r="M1943" s="52" t="s">
        <v>47</v>
      </c>
    </row>
    <row r="1944" spans="1:13" x14ac:dyDescent="0.3">
      <c r="A1944" t="s">
        <v>2820</v>
      </c>
      <c r="B1944">
        <v>23236766</v>
      </c>
      <c r="C1944" t="s">
        <v>5902</v>
      </c>
      <c r="D1944" t="s">
        <v>2820</v>
      </c>
      <c r="E1944">
        <v>23236766</v>
      </c>
      <c r="F1944" t="s">
        <v>59</v>
      </c>
      <c r="G1944">
        <v>0</v>
      </c>
      <c r="H1944" s="79">
        <v>300003</v>
      </c>
      <c r="I1944">
        <v>112.5</v>
      </c>
      <c r="J1944">
        <v>0</v>
      </c>
      <c r="K1944" t="s">
        <v>48</v>
      </c>
      <c r="L1944" t="s">
        <v>59</v>
      </c>
      <c r="M1944" s="52" t="s">
        <v>59</v>
      </c>
    </row>
    <row r="1945" spans="1:13" x14ac:dyDescent="0.3">
      <c r="A1945" t="s">
        <v>2821</v>
      </c>
      <c r="B1945">
        <v>23047933</v>
      </c>
      <c r="C1945" t="s">
        <v>5903</v>
      </c>
      <c r="D1945" t="s">
        <v>2821</v>
      </c>
      <c r="E1945">
        <v>23047933</v>
      </c>
      <c r="F1945" t="s">
        <v>47</v>
      </c>
      <c r="H1945" s="79">
        <v>300003</v>
      </c>
      <c r="I1945">
        <v>112.5</v>
      </c>
      <c r="J1945">
        <v>0</v>
      </c>
      <c r="K1945" t="s">
        <v>48</v>
      </c>
      <c r="L1945" t="s">
        <v>47</v>
      </c>
      <c r="M1945" s="52" t="s">
        <v>47</v>
      </c>
    </row>
    <row r="1946" spans="1:13" x14ac:dyDescent="0.3">
      <c r="A1946" t="s">
        <v>2822</v>
      </c>
      <c r="B1946">
        <v>21004698</v>
      </c>
      <c r="C1946" t="s">
        <v>5904</v>
      </c>
      <c r="D1946" t="s">
        <v>2822</v>
      </c>
      <c r="E1946">
        <v>21004698</v>
      </c>
      <c r="F1946" t="s">
        <v>47</v>
      </c>
      <c r="G1946">
        <v>0</v>
      </c>
      <c r="H1946" s="79">
        <v>300003</v>
      </c>
      <c r="I1946">
        <v>112.5</v>
      </c>
      <c r="J1946">
        <v>0</v>
      </c>
      <c r="K1946" t="s">
        <v>48</v>
      </c>
      <c r="L1946" t="s">
        <v>47</v>
      </c>
      <c r="M1946" s="52" t="s">
        <v>59</v>
      </c>
    </row>
    <row r="1947" spans="1:13" x14ac:dyDescent="0.3">
      <c r="A1947" t="s">
        <v>1997</v>
      </c>
      <c r="B1947">
        <v>23980004</v>
      </c>
      <c r="C1947" t="s">
        <v>5905</v>
      </c>
      <c r="D1947" t="s">
        <v>1997</v>
      </c>
      <c r="E1947">
        <v>23980004</v>
      </c>
      <c r="F1947" t="s">
        <v>47</v>
      </c>
      <c r="H1947" s="79">
        <v>300003</v>
      </c>
      <c r="I1947">
        <v>112.5</v>
      </c>
      <c r="J1947">
        <v>0</v>
      </c>
      <c r="K1947" t="s">
        <v>48</v>
      </c>
      <c r="L1947" t="s">
        <v>47</v>
      </c>
      <c r="M1947" s="52" t="s">
        <v>47</v>
      </c>
    </row>
    <row r="1948" spans="1:13" x14ac:dyDescent="0.3">
      <c r="A1948" t="s">
        <v>2824</v>
      </c>
      <c r="B1948">
        <v>23149031</v>
      </c>
      <c r="C1948" t="s">
        <v>5906</v>
      </c>
      <c r="D1948" t="s">
        <v>2824</v>
      </c>
      <c r="E1948">
        <v>23149031</v>
      </c>
      <c r="F1948" t="s">
        <v>47</v>
      </c>
      <c r="G1948">
        <v>0</v>
      </c>
      <c r="H1948" s="79">
        <v>300002</v>
      </c>
      <c r="I1948">
        <v>120.83</v>
      </c>
      <c r="J1948">
        <v>0</v>
      </c>
      <c r="K1948" t="s">
        <v>61</v>
      </c>
      <c r="L1948" t="s">
        <v>47</v>
      </c>
      <c r="M1948" s="52" t="s">
        <v>59</v>
      </c>
    </row>
    <row r="1949" spans="1:13" x14ac:dyDescent="0.3">
      <c r="A1949" t="s">
        <v>2826</v>
      </c>
      <c r="B1949">
        <v>23453058</v>
      </c>
      <c r="C1949" t="s">
        <v>2825</v>
      </c>
      <c r="D1949" t="s">
        <v>2826</v>
      </c>
      <c r="E1949">
        <v>23453058</v>
      </c>
      <c r="F1949" t="s">
        <v>47</v>
      </c>
      <c r="G1949">
        <v>1</v>
      </c>
      <c r="H1949" s="79">
        <v>300002</v>
      </c>
      <c r="I1949">
        <v>120.83</v>
      </c>
      <c r="J1949">
        <v>1</v>
      </c>
      <c r="K1949" t="s">
        <v>61</v>
      </c>
      <c r="L1949" t="s">
        <v>47</v>
      </c>
      <c r="M1949" s="52" t="s">
        <v>59</v>
      </c>
    </row>
    <row r="1950" spans="1:13" x14ac:dyDescent="0.3">
      <c r="A1950" t="s">
        <v>2828</v>
      </c>
      <c r="B1950">
        <v>23726362</v>
      </c>
      <c r="C1950" t="s">
        <v>5907</v>
      </c>
      <c r="D1950" t="s">
        <v>2828</v>
      </c>
      <c r="E1950">
        <v>23726362</v>
      </c>
      <c r="F1950" t="s">
        <v>47</v>
      </c>
      <c r="H1950" s="79">
        <v>300003</v>
      </c>
      <c r="I1950">
        <v>112.5</v>
      </c>
      <c r="J1950">
        <v>0</v>
      </c>
      <c r="K1950" t="s">
        <v>48</v>
      </c>
      <c r="L1950" t="s">
        <v>47</v>
      </c>
      <c r="M1950" s="52" t="s">
        <v>47</v>
      </c>
    </row>
    <row r="1951" spans="1:13" x14ac:dyDescent="0.3">
      <c r="A1951" t="s">
        <v>2830</v>
      </c>
      <c r="B1951">
        <v>10886936</v>
      </c>
      <c r="C1951" t="s">
        <v>2829</v>
      </c>
      <c r="D1951" t="s">
        <v>2830</v>
      </c>
      <c r="E1951">
        <v>10886936</v>
      </c>
      <c r="F1951" t="s">
        <v>47</v>
      </c>
      <c r="G1951">
        <v>0</v>
      </c>
      <c r="H1951" s="79">
        <v>300004</v>
      </c>
      <c r="I1951">
        <v>137.5</v>
      </c>
      <c r="J1951">
        <v>0</v>
      </c>
      <c r="K1951" t="s">
        <v>126</v>
      </c>
      <c r="L1951" t="s">
        <v>47</v>
      </c>
      <c r="M1951" s="52" t="s">
        <v>59</v>
      </c>
    </row>
    <row r="1952" spans="1:13" x14ac:dyDescent="0.3">
      <c r="A1952" t="s">
        <v>4236</v>
      </c>
      <c r="B1952">
        <v>21008859</v>
      </c>
      <c r="C1952" t="s">
        <v>5908</v>
      </c>
      <c r="D1952" t="s">
        <v>4236</v>
      </c>
      <c r="E1952">
        <v>21008859</v>
      </c>
      <c r="F1952" t="s">
        <v>47</v>
      </c>
      <c r="G1952">
        <v>0</v>
      </c>
      <c r="H1952" s="79">
        <v>300003</v>
      </c>
      <c r="I1952">
        <v>112.5</v>
      </c>
      <c r="J1952">
        <v>0</v>
      </c>
      <c r="K1952" t="s">
        <v>48</v>
      </c>
      <c r="L1952" t="s">
        <v>47</v>
      </c>
      <c r="M1952" s="52" t="s">
        <v>47</v>
      </c>
    </row>
    <row r="1953" spans="1:13" x14ac:dyDescent="0.3">
      <c r="A1953" t="s">
        <v>4237</v>
      </c>
      <c r="B1953">
        <v>21008233</v>
      </c>
      <c r="C1953" t="s">
        <v>3791</v>
      </c>
      <c r="D1953" t="s">
        <v>4237</v>
      </c>
      <c r="E1953">
        <v>21008233</v>
      </c>
      <c r="F1953" t="s">
        <v>47</v>
      </c>
      <c r="G1953">
        <v>1</v>
      </c>
      <c r="H1953" s="79">
        <v>300003</v>
      </c>
      <c r="I1953">
        <v>112.5</v>
      </c>
      <c r="J1953">
        <v>0</v>
      </c>
      <c r="K1953" t="s">
        <v>48</v>
      </c>
      <c r="L1953" t="s">
        <v>47</v>
      </c>
      <c r="M1953" s="52" t="s">
        <v>59</v>
      </c>
    </row>
    <row r="1954" spans="1:13" x14ac:dyDescent="0.3">
      <c r="A1954" t="s">
        <v>3546</v>
      </c>
      <c r="B1954">
        <v>10845051</v>
      </c>
      <c r="C1954" t="s">
        <v>3659</v>
      </c>
      <c r="D1954" t="s">
        <v>3546</v>
      </c>
      <c r="E1954">
        <v>10845051</v>
      </c>
      <c r="F1954" t="s">
        <v>47</v>
      </c>
      <c r="G1954">
        <v>13</v>
      </c>
      <c r="H1954" s="79">
        <v>300003</v>
      </c>
      <c r="I1954">
        <v>112.5</v>
      </c>
      <c r="J1954">
        <v>0</v>
      </c>
      <c r="K1954" t="s">
        <v>48</v>
      </c>
      <c r="L1954" t="s">
        <v>47</v>
      </c>
      <c r="M1954" s="52" t="s">
        <v>59</v>
      </c>
    </row>
    <row r="1955" spans="1:13" x14ac:dyDescent="0.3">
      <c r="A1955" t="s">
        <v>2836</v>
      </c>
      <c r="B1955">
        <v>21008020</v>
      </c>
      <c r="C1955" t="s">
        <v>2835</v>
      </c>
      <c r="D1955" t="s">
        <v>2836</v>
      </c>
      <c r="E1955">
        <v>21008020</v>
      </c>
      <c r="F1955" t="s">
        <v>47</v>
      </c>
      <c r="G1955">
        <v>0</v>
      </c>
      <c r="H1955" s="79">
        <v>300003</v>
      </c>
      <c r="I1955">
        <v>112.5</v>
      </c>
      <c r="J1955">
        <v>0</v>
      </c>
      <c r="K1955" t="s">
        <v>48</v>
      </c>
      <c r="L1955" t="s">
        <v>47</v>
      </c>
      <c r="M1955" s="52" t="s">
        <v>47</v>
      </c>
    </row>
    <row r="1956" spans="1:13" x14ac:dyDescent="0.3">
      <c r="A1956" t="s">
        <v>2837</v>
      </c>
      <c r="B1956">
        <v>10837314</v>
      </c>
      <c r="C1956" t="s">
        <v>5909</v>
      </c>
      <c r="D1956" t="s">
        <v>2837</v>
      </c>
      <c r="E1956">
        <v>10837314</v>
      </c>
      <c r="F1956" t="s">
        <v>47</v>
      </c>
      <c r="G1956">
        <v>7</v>
      </c>
      <c r="H1956" s="98"/>
      <c r="I1956">
        <v>137.5</v>
      </c>
      <c r="J1956">
        <v>2</v>
      </c>
      <c r="K1956" t="s">
        <v>77</v>
      </c>
      <c r="L1956" t="s">
        <v>47</v>
      </c>
      <c r="M1956" s="52" t="s">
        <v>59</v>
      </c>
    </row>
    <row r="1957" spans="1:13" x14ac:dyDescent="0.3">
      <c r="A1957" t="s">
        <v>2840</v>
      </c>
      <c r="B1957">
        <v>10865154</v>
      </c>
      <c r="C1957" t="s">
        <v>2839</v>
      </c>
      <c r="D1957" t="s">
        <v>2840</v>
      </c>
      <c r="E1957">
        <v>10865154</v>
      </c>
      <c r="F1957" t="s">
        <v>47</v>
      </c>
      <c r="G1957">
        <v>14</v>
      </c>
      <c r="H1957" s="79">
        <v>300003</v>
      </c>
      <c r="I1957">
        <v>112.5</v>
      </c>
      <c r="J1957">
        <v>3</v>
      </c>
      <c r="K1957" t="s">
        <v>48</v>
      </c>
      <c r="L1957" t="s">
        <v>47</v>
      </c>
      <c r="M1957" s="52" t="s">
        <v>59</v>
      </c>
    </row>
    <row r="1958" spans="1:13" x14ac:dyDescent="0.3">
      <c r="A1958" t="s">
        <v>2841</v>
      </c>
      <c r="B1958">
        <v>23146050</v>
      </c>
      <c r="C1958" t="s">
        <v>5910</v>
      </c>
      <c r="D1958" t="s">
        <v>2841</v>
      </c>
      <c r="E1958">
        <v>23146050</v>
      </c>
      <c r="F1958" t="s">
        <v>47</v>
      </c>
      <c r="G1958">
        <v>0</v>
      </c>
      <c r="H1958" s="79">
        <v>300003</v>
      </c>
      <c r="I1958">
        <v>112.5</v>
      </c>
      <c r="J1958">
        <v>0</v>
      </c>
      <c r="K1958" t="s">
        <v>48</v>
      </c>
      <c r="L1958" t="s">
        <v>47</v>
      </c>
      <c r="M1958" s="52" t="s">
        <v>47</v>
      </c>
    </row>
    <row r="1959" spans="1:13" x14ac:dyDescent="0.3">
      <c r="A1959" t="s">
        <v>2842</v>
      </c>
      <c r="B1959">
        <v>21008123</v>
      </c>
      <c r="C1959" t="s">
        <v>5911</v>
      </c>
      <c r="D1959" t="s">
        <v>2842</v>
      </c>
      <c r="E1959">
        <v>21008123</v>
      </c>
      <c r="F1959" t="s">
        <v>47</v>
      </c>
      <c r="G1959">
        <v>0</v>
      </c>
      <c r="H1959" s="79">
        <v>300003</v>
      </c>
      <c r="I1959">
        <v>112.5</v>
      </c>
      <c r="J1959">
        <v>0</v>
      </c>
      <c r="K1959" t="s">
        <v>48</v>
      </c>
      <c r="L1959" t="s">
        <v>47</v>
      </c>
      <c r="M1959" s="52" t="s">
        <v>59</v>
      </c>
    </row>
    <row r="1960" spans="1:13" x14ac:dyDescent="0.3">
      <c r="A1960" t="s">
        <v>2843</v>
      </c>
      <c r="B1960">
        <v>12256288</v>
      </c>
      <c r="C1960" t="s">
        <v>3405</v>
      </c>
      <c r="D1960" t="s">
        <v>2843</v>
      </c>
      <c r="E1960">
        <v>12256288</v>
      </c>
      <c r="F1960" t="s">
        <v>47</v>
      </c>
      <c r="G1960">
        <v>1</v>
      </c>
      <c r="H1960" s="79">
        <v>300002</v>
      </c>
      <c r="I1960">
        <v>120.83</v>
      </c>
      <c r="J1960">
        <v>0</v>
      </c>
      <c r="K1960" t="s">
        <v>61</v>
      </c>
      <c r="L1960" t="s">
        <v>47</v>
      </c>
      <c r="M1960" s="52" t="s">
        <v>47</v>
      </c>
    </row>
    <row r="1961" spans="1:13" x14ac:dyDescent="0.3">
      <c r="A1961" t="s">
        <v>2844</v>
      </c>
      <c r="B1961">
        <v>12192461</v>
      </c>
      <c r="C1961" t="s">
        <v>3406</v>
      </c>
      <c r="D1961" t="s">
        <v>2844</v>
      </c>
      <c r="E1961">
        <v>12192461</v>
      </c>
      <c r="F1961" t="s">
        <v>47</v>
      </c>
      <c r="G1961">
        <v>2</v>
      </c>
      <c r="H1961" s="79">
        <v>300002</v>
      </c>
      <c r="I1961">
        <v>120.83</v>
      </c>
      <c r="J1961">
        <v>0</v>
      </c>
      <c r="K1961" t="s">
        <v>61</v>
      </c>
      <c r="L1961" t="s">
        <v>47</v>
      </c>
      <c r="M1961" s="52" t="s">
        <v>47</v>
      </c>
    </row>
    <row r="1962" spans="1:13" x14ac:dyDescent="0.3">
      <c r="A1962" t="s">
        <v>2845</v>
      </c>
      <c r="B1962">
        <v>10856696</v>
      </c>
      <c r="C1962" t="s">
        <v>5912</v>
      </c>
      <c r="D1962" t="s">
        <v>2845</v>
      </c>
      <c r="E1962">
        <v>10856696</v>
      </c>
      <c r="F1962" t="s">
        <v>47</v>
      </c>
      <c r="G1962">
        <v>4</v>
      </c>
      <c r="H1962" s="79">
        <v>300003</v>
      </c>
      <c r="I1962">
        <v>112.5</v>
      </c>
      <c r="J1962">
        <v>1</v>
      </c>
      <c r="K1962" t="s">
        <v>48</v>
      </c>
      <c r="L1962" t="s">
        <v>47</v>
      </c>
      <c r="M1962" s="52" t="s">
        <v>59</v>
      </c>
    </row>
    <row r="1963" spans="1:13" x14ac:dyDescent="0.3">
      <c r="A1963" s="97" t="s">
        <v>4238</v>
      </c>
      <c r="B1963">
        <v>10862181</v>
      </c>
      <c r="C1963" s="97" t="s">
        <v>3792</v>
      </c>
      <c r="D1963" s="97" t="s">
        <v>4238</v>
      </c>
      <c r="E1963">
        <v>10862181</v>
      </c>
      <c r="F1963" t="s">
        <v>47</v>
      </c>
      <c r="H1963" s="98"/>
      <c r="I1963">
        <v>120.83</v>
      </c>
      <c r="J1963">
        <v>0</v>
      </c>
      <c r="K1963" t="s">
        <v>4886</v>
      </c>
      <c r="L1963" t="s">
        <v>47</v>
      </c>
      <c r="M1963" s="52" t="s">
        <v>59</v>
      </c>
    </row>
    <row r="1964" spans="1:13" x14ac:dyDescent="0.3">
      <c r="A1964" t="s">
        <v>2847</v>
      </c>
      <c r="B1964">
        <v>10859435</v>
      </c>
      <c r="C1964" t="s">
        <v>2846</v>
      </c>
      <c r="D1964" t="s">
        <v>2847</v>
      </c>
      <c r="E1964">
        <v>10859435</v>
      </c>
      <c r="F1964" t="s">
        <v>47</v>
      </c>
      <c r="G1964">
        <v>0</v>
      </c>
      <c r="H1964" s="79">
        <v>300003</v>
      </c>
      <c r="I1964">
        <v>112.5</v>
      </c>
      <c r="J1964">
        <v>1</v>
      </c>
      <c r="K1964" t="s">
        <v>48</v>
      </c>
      <c r="L1964" t="s">
        <v>47</v>
      </c>
      <c r="M1964" s="52" t="s">
        <v>59</v>
      </c>
    </row>
    <row r="1965" spans="1:13" x14ac:dyDescent="0.3">
      <c r="A1965" t="s">
        <v>2849</v>
      </c>
      <c r="B1965">
        <v>10836112</v>
      </c>
      <c r="C1965" t="s">
        <v>2848</v>
      </c>
      <c r="D1965" t="s">
        <v>2849</v>
      </c>
      <c r="E1965">
        <v>10836112</v>
      </c>
      <c r="F1965" t="s">
        <v>47</v>
      </c>
      <c r="G1965">
        <v>1</v>
      </c>
      <c r="H1965" s="98"/>
      <c r="I1965">
        <v>129.75</v>
      </c>
      <c r="J1965">
        <v>1</v>
      </c>
      <c r="K1965" t="s">
        <v>86</v>
      </c>
      <c r="L1965" t="s">
        <v>47</v>
      </c>
      <c r="M1965" s="52" t="s">
        <v>59</v>
      </c>
    </row>
    <row r="1966" spans="1:13" x14ac:dyDescent="0.3">
      <c r="A1966" t="s">
        <v>2851</v>
      </c>
      <c r="B1966">
        <v>10856673</v>
      </c>
      <c r="C1966" t="s">
        <v>2850</v>
      </c>
      <c r="D1966" t="s">
        <v>2851</v>
      </c>
      <c r="E1966">
        <v>10856673</v>
      </c>
      <c r="F1966" t="s">
        <v>59</v>
      </c>
      <c r="G1966">
        <v>0</v>
      </c>
      <c r="H1966" s="79">
        <v>300003</v>
      </c>
      <c r="I1966">
        <v>112.5</v>
      </c>
      <c r="J1966">
        <v>0</v>
      </c>
      <c r="K1966" t="s">
        <v>48</v>
      </c>
      <c r="L1966" t="s">
        <v>59</v>
      </c>
      <c r="M1966" s="52" t="s">
        <v>59</v>
      </c>
    </row>
    <row r="1967" spans="1:13" x14ac:dyDescent="0.3">
      <c r="A1967" t="s">
        <v>2853</v>
      </c>
      <c r="B1967">
        <v>15189155</v>
      </c>
      <c r="C1967" t="s">
        <v>2852</v>
      </c>
      <c r="D1967" t="s">
        <v>2853</v>
      </c>
      <c r="E1967">
        <v>15189155</v>
      </c>
      <c r="F1967" t="s">
        <v>47</v>
      </c>
      <c r="G1967">
        <v>1</v>
      </c>
      <c r="H1967" s="79">
        <v>300003</v>
      </c>
      <c r="I1967">
        <v>112.5</v>
      </c>
      <c r="J1967">
        <v>0</v>
      </c>
      <c r="K1967" t="s">
        <v>48</v>
      </c>
      <c r="L1967" t="s">
        <v>47</v>
      </c>
      <c r="M1967" s="52" t="s">
        <v>59</v>
      </c>
    </row>
    <row r="1968" spans="1:13" x14ac:dyDescent="0.3">
      <c r="A1968" t="s">
        <v>2854</v>
      </c>
      <c r="B1968">
        <v>23049705</v>
      </c>
      <c r="C1968" t="s">
        <v>5913</v>
      </c>
      <c r="D1968" t="s">
        <v>2854</v>
      </c>
      <c r="E1968">
        <v>23049705</v>
      </c>
      <c r="F1968" t="s">
        <v>47</v>
      </c>
      <c r="G1968">
        <v>1</v>
      </c>
      <c r="H1968" s="98"/>
      <c r="I1968">
        <v>120.83</v>
      </c>
      <c r="J1968">
        <v>0</v>
      </c>
      <c r="K1968" t="s">
        <v>4886</v>
      </c>
      <c r="L1968" t="s">
        <v>47</v>
      </c>
      <c r="M1968" s="52" t="s">
        <v>59</v>
      </c>
    </row>
    <row r="1969" spans="1:13" x14ac:dyDescent="0.3">
      <c r="A1969" t="s">
        <v>2856</v>
      </c>
      <c r="B1969">
        <v>21000562</v>
      </c>
      <c r="C1969" t="s">
        <v>2855</v>
      </c>
      <c r="D1969" t="s">
        <v>2856</v>
      </c>
      <c r="E1969">
        <v>21000562</v>
      </c>
      <c r="F1969" t="s">
        <v>47</v>
      </c>
      <c r="G1969">
        <v>0</v>
      </c>
      <c r="H1969" s="79">
        <v>300003</v>
      </c>
      <c r="I1969">
        <v>112.5</v>
      </c>
      <c r="J1969">
        <v>0</v>
      </c>
      <c r="K1969" t="s">
        <v>48</v>
      </c>
      <c r="L1969" t="s">
        <v>47</v>
      </c>
      <c r="M1969" s="52" t="s">
        <v>47</v>
      </c>
    </row>
    <row r="1970" spans="1:13" x14ac:dyDescent="0.3">
      <c r="A1970" t="s">
        <v>2859</v>
      </c>
      <c r="B1970">
        <v>15289878</v>
      </c>
      <c r="C1970" t="s">
        <v>2858</v>
      </c>
      <c r="D1970" t="s">
        <v>2859</v>
      </c>
      <c r="E1970">
        <v>15289878</v>
      </c>
      <c r="F1970" t="s">
        <v>47</v>
      </c>
      <c r="G1970">
        <v>1</v>
      </c>
      <c r="H1970" s="79">
        <v>300003</v>
      </c>
      <c r="I1970">
        <v>112.5</v>
      </c>
      <c r="J1970">
        <v>0</v>
      </c>
      <c r="K1970" t="s">
        <v>48</v>
      </c>
      <c r="L1970" t="s">
        <v>47</v>
      </c>
      <c r="M1970" s="52" t="s">
        <v>59</v>
      </c>
    </row>
    <row r="1971" spans="1:13" x14ac:dyDescent="0.3">
      <c r="A1971" t="s">
        <v>2861</v>
      </c>
      <c r="B1971">
        <v>23203528</v>
      </c>
      <c r="C1971" t="s">
        <v>2860</v>
      </c>
      <c r="D1971" t="s">
        <v>2861</v>
      </c>
      <c r="E1971">
        <v>23203528</v>
      </c>
      <c r="F1971" t="s">
        <v>47</v>
      </c>
      <c r="G1971">
        <v>0</v>
      </c>
      <c r="H1971" s="79">
        <v>300003</v>
      </c>
      <c r="I1971">
        <v>112.5</v>
      </c>
      <c r="J1971">
        <v>0</v>
      </c>
      <c r="K1971" t="s">
        <v>48</v>
      </c>
      <c r="L1971" t="s">
        <v>47</v>
      </c>
      <c r="M1971" s="52" t="s">
        <v>59</v>
      </c>
    </row>
    <row r="1972" spans="1:13" x14ac:dyDescent="0.3">
      <c r="A1972" t="s">
        <v>4239</v>
      </c>
      <c r="B1972">
        <v>23725068</v>
      </c>
      <c r="C1972" t="s">
        <v>2863</v>
      </c>
      <c r="D1972" t="s">
        <v>4239</v>
      </c>
      <c r="E1972">
        <v>23725068</v>
      </c>
      <c r="F1972" t="s">
        <v>47</v>
      </c>
      <c r="H1972" s="79">
        <v>300003</v>
      </c>
      <c r="I1972">
        <v>112.5</v>
      </c>
      <c r="J1972">
        <v>0</v>
      </c>
      <c r="K1972" t="s">
        <v>48</v>
      </c>
      <c r="L1972" t="s">
        <v>47</v>
      </c>
      <c r="M1972" s="52" t="s">
        <v>47</v>
      </c>
    </row>
    <row r="1973" spans="1:13" x14ac:dyDescent="0.3">
      <c r="A1973" t="s">
        <v>2864</v>
      </c>
      <c r="B1973">
        <v>10861189</v>
      </c>
      <c r="C1973" t="s">
        <v>5914</v>
      </c>
      <c r="D1973" t="s">
        <v>2864</v>
      </c>
      <c r="E1973">
        <v>10861189</v>
      </c>
      <c r="F1973" t="s">
        <v>47</v>
      </c>
      <c r="H1973" s="98"/>
      <c r="I1973">
        <v>120.83</v>
      </c>
      <c r="J1973">
        <v>1</v>
      </c>
      <c r="K1973" t="s">
        <v>70</v>
      </c>
      <c r="L1973" t="s">
        <v>47</v>
      </c>
      <c r="M1973" s="52" t="s">
        <v>47</v>
      </c>
    </row>
    <row r="1974" spans="1:13" x14ac:dyDescent="0.3">
      <c r="A1974" t="s">
        <v>2865</v>
      </c>
      <c r="B1974">
        <v>10865566</v>
      </c>
      <c r="C1974" t="s">
        <v>5915</v>
      </c>
      <c r="D1974" t="s">
        <v>2865</v>
      </c>
      <c r="E1974">
        <v>10865566</v>
      </c>
      <c r="F1974" t="s">
        <v>47</v>
      </c>
      <c r="H1974" s="79">
        <v>300003</v>
      </c>
      <c r="I1974">
        <v>112.5</v>
      </c>
      <c r="J1974">
        <v>0</v>
      </c>
      <c r="K1974" t="s">
        <v>48</v>
      </c>
      <c r="L1974" t="s">
        <v>47</v>
      </c>
      <c r="M1974" s="52" t="s">
        <v>47</v>
      </c>
    </row>
    <row r="1975" spans="1:13" x14ac:dyDescent="0.3">
      <c r="A1975" t="s">
        <v>2867</v>
      </c>
      <c r="B1975">
        <v>21004383</v>
      </c>
      <c r="C1975" t="s">
        <v>5916</v>
      </c>
      <c r="D1975" t="s">
        <v>2867</v>
      </c>
      <c r="E1975">
        <v>21004383</v>
      </c>
      <c r="F1975" t="s">
        <v>47</v>
      </c>
      <c r="G1975">
        <v>0</v>
      </c>
      <c r="H1975" s="79">
        <v>300002</v>
      </c>
      <c r="I1975">
        <v>120.83</v>
      </c>
      <c r="J1975">
        <v>0</v>
      </c>
      <c r="K1975" t="s">
        <v>61</v>
      </c>
      <c r="L1975" t="s">
        <v>47</v>
      </c>
      <c r="M1975" s="52" t="s">
        <v>59</v>
      </c>
    </row>
    <row r="1976" spans="1:13" x14ac:dyDescent="0.3">
      <c r="A1976" t="s">
        <v>2869</v>
      </c>
      <c r="B1976">
        <v>15391000</v>
      </c>
      <c r="C1976" t="s">
        <v>5917</v>
      </c>
      <c r="D1976" t="s">
        <v>2869</v>
      </c>
      <c r="E1976">
        <v>15391000</v>
      </c>
      <c r="F1976" t="s">
        <v>47</v>
      </c>
      <c r="G1976">
        <v>1</v>
      </c>
      <c r="H1976" s="79">
        <v>300002</v>
      </c>
      <c r="I1976">
        <v>120.83</v>
      </c>
      <c r="J1976">
        <v>0</v>
      </c>
      <c r="K1976" t="s">
        <v>61</v>
      </c>
      <c r="L1976" t="s">
        <v>47</v>
      </c>
      <c r="M1976" s="52" t="s">
        <v>59</v>
      </c>
    </row>
    <row r="1977" spans="1:13" x14ac:dyDescent="0.3">
      <c r="A1977" t="s">
        <v>3547</v>
      </c>
      <c r="B1977">
        <v>24245352</v>
      </c>
      <c r="C1977" t="s">
        <v>3660</v>
      </c>
      <c r="D1977" t="s">
        <v>3547</v>
      </c>
      <c r="E1977">
        <v>24245352</v>
      </c>
      <c r="F1977" t="s">
        <v>47</v>
      </c>
      <c r="G1977">
        <v>0</v>
      </c>
      <c r="H1977" s="79">
        <v>300003</v>
      </c>
      <c r="I1977">
        <v>112.5</v>
      </c>
      <c r="J1977">
        <v>0</v>
      </c>
      <c r="K1977" t="s">
        <v>48</v>
      </c>
      <c r="L1977" t="s">
        <v>47</v>
      </c>
      <c r="M1977" s="52" t="s">
        <v>59</v>
      </c>
    </row>
    <row r="1978" spans="1:13" x14ac:dyDescent="0.3">
      <c r="A1978" t="s">
        <v>2871</v>
      </c>
      <c r="B1978">
        <v>10846961</v>
      </c>
      <c r="C1978" t="s">
        <v>2870</v>
      </c>
      <c r="D1978" t="s">
        <v>2871</v>
      </c>
      <c r="E1978">
        <v>10846961</v>
      </c>
      <c r="F1978" t="s">
        <v>47</v>
      </c>
      <c r="G1978">
        <v>1</v>
      </c>
      <c r="H1978" s="79">
        <v>300003</v>
      </c>
      <c r="I1978">
        <v>112.5</v>
      </c>
      <c r="J1978">
        <v>1</v>
      </c>
      <c r="K1978" t="s">
        <v>48</v>
      </c>
      <c r="L1978" t="s">
        <v>47</v>
      </c>
      <c r="M1978" s="52" t="s">
        <v>59</v>
      </c>
    </row>
    <row r="1979" spans="1:13" x14ac:dyDescent="0.3">
      <c r="A1979" t="s">
        <v>2873</v>
      </c>
      <c r="B1979">
        <v>10857662</v>
      </c>
      <c r="C1979" t="s">
        <v>2872</v>
      </c>
      <c r="D1979" t="s">
        <v>2873</v>
      </c>
      <c r="E1979">
        <v>10857662</v>
      </c>
      <c r="F1979" t="s">
        <v>47</v>
      </c>
      <c r="G1979">
        <v>14</v>
      </c>
      <c r="H1979" s="79">
        <v>300002</v>
      </c>
      <c r="I1979">
        <v>120.83</v>
      </c>
      <c r="J1979">
        <v>0</v>
      </c>
      <c r="K1979" t="s">
        <v>61</v>
      </c>
      <c r="L1979" t="s">
        <v>47</v>
      </c>
      <c r="M1979" s="52" t="s">
        <v>59</v>
      </c>
    </row>
    <row r="1980" spans="1:13" x14ac:dyDescent="0.3">
      <c r="A1980" t="s">
        <v>4240</v>
      </c>
      <c r="B1980">
        <v>24090413</v>
      </c>
      <c r="C1980" t="s">
        <v>5918</v>
      </c>
      <c r="D1980" t="s">
        <v>4240</v>
      </c>
      <c r="E1980">
        <v>24090413</v>
      </c>
      <c r="F1980" t="s">
        <v>47</v>
      </c>
      <c r="H1980" s="79">
        <v>300003</v>
      </c>
      <c r="I1980">
        <v>112.5</v>
      </c>
      <c r="J1980">
        <v>0</v>
      </c>
      <c r="K1980" t="s">
        <v>48</v>
      </c>
      <c r="L1980" t="s">
        <v>47</v>
      </c>
      <c r="M1980" s="52" t="s">
        <v>47</v>
      </c>
    </row>
    <row r="1981" spans="1:13" x14ac:dyDescent="0.3">
      <c r="A1981" t="s">
        <v>2874</v>
      </c>
      <c r="B1981">
        <v>15288466</v>
      </c>
      <c r="C1981" t="s">
        <v>5919</v>
      </c>
      <c r="D1981" t="s">
        <v>2874</v>
      </c>
      <c r="E1981">
        <v>15288466</v>
      </c>
      <c r="F1981" t="s">
        <v>47</v>
      </c>
      <c r="G1981">
        <v>1</v>
      </c>
      <c r="H1981" s="98"/>
      <c r="I1981">
        <v>112.5</v>
      </c>
      <c r="J1981">
        <v>1</v>
      </c>
      <c r="K1981" t="s">
        <v>204</v>
      </c>
      <c r="L1981" t="s">
        <v>47</v>
      </c>
      <c r="M1981" s="52" t="s">
        <v>59</v>
      </c>
    </row>
    <row r="1982" spans="1:13" x14ac:dyDescent="0.3">
      <c r="A1982" t="s">
        <v>2876</v>
      </c>
      <c r="B1982">
        <v>23127724</v>
      </c>
      <c r="C1982" t="s">
        <v>2875</v>
      </c>
      <c r="D1982" t="s">
        <v>2876</v>
      </c>
      <c r="E1982">
        <v>23127724</v>
      </c>
      <c r="F1982" t="s">
        <v>47</v>
      </c>
      <c r="G1982">
        <v>2</v>
      </c>
      <c r="H1982" s="79">
        <v>300003</v>
      </c>
      <c r="I1982">
        <v>112.5</v>
      </c>
      <c r="J1982">
        <v>1</v>
      </c>
      <c r="K1982" t="s">
        <v>48</v>
      </c>
      <c r="L1982" t="s">
        <v>47</v>
      </c>
      <c r="M1982" s="52" t="s">
        <v>59</v>
      </c>
    </row>
    <row r="1983" spans="1:13" x14ac:dyDescent="0.3">
      <c r="A1983" t="s">
        <v>2878</v>
      </c>
      <c r="B1983">
        <v>10848640</v>
      </c>
      <c r="C1983" t="s">
        <v>2877</v>
      </c>
      <c r="D1983" t="s">
        <v>2878</v>
      </c>
      <c r="E1983">
        <v>10848640</v>
      </c>
      <c r="F1983" t="s">
        <v>47</v>
      </c>
      <c r="H1983" s="79">
        <v>300003</v>
      </c>
      <c r="I1983">
        <v>112.5</v>
      </c>
      <c r="J1983">
        <v>0</v>
      </c>
      <c r="K1983" t="s">
        <v>48</v>
      </c>
      <c r="L1983" t="s">
        <v>47</v>
      </c>
      <c r="M1983" s="52" t="s">
        <v>47</v>
      </c>
    </row>
    <row r="1984" spans="1:13" x14ac:dyDescent="0.3">
      <c r="A1984" t="s">
        <v>2880</v>
      </c>
      <c r="B1984">
        <v>10901068</v>
      </c>
      <c r="C1984" t="s">
        <v>5920</v>
      </c>
      <c r="D1984" t="s">
        <v>2880</v>
      </c>
      <c r="E1984">
        <v>10901068</v>
      </c>
      <c r="F1984" t="s">
        <v>47</v>
      </c>
      <c r="G1984">
        <v>2</v>
      </c>
      <c r="H1984" s="79">
        <v>300002</v>
      </c>
      <c r="I1984">
        <v>120.83</v>
      </c>
      <c r="J1984">
        <v>2</v>
      </c>
      <c r="K1984" t="s">
        <v>61</v>
      </c>
      <c r="L1984" t="s">
        <v>47</v>
      </c>
      <c r="M1984" s="52" t="s">
        <v>47</v>
      </c>
    </row>
    <row r="1985" spans="1:13" x14ac:dyDescent="0.3">
      <c r="A1985" t="s">
        <v>2881</v>
      </c>
      <c r="B1985">
        <v>15277770</v>
      </c>
      <c r="C1985" t="s">
        <v>5921</v>
      </c>
      <c r="D1985" t="s">
        <v>2881</v>
      </c>
      <c r="E1985">
        <v>15277770</v>
      </c>
      <c r="F1985" t="s">
        <v>47</v>
      </c>
      <c r="G1985">
        <v>1</v>
      </c>
      <c r="H1985" s="79">
        <v>300003</v>
      </c>
      <c r="I1985">
        <v>112.5</v>
      </c>
      <c r="J1985">
        <v>0</v>
      </c>
      <c r="K1985" t="s">
        <v>48</v>
      </c>
      <c r="L1985" t="s">
        <v>47</v>
      </c>
      <c r="M1985" s="52" t="s">
        <v>59</v>
      </c>
    </row>
    <row r="1986" spans="1:13" x14ac:dyDescent="0.3">
      <c r="A1986" t="s">
        <v>2882</v>
      </c>
      <c r="B1986">
        <v>23488211</v>
      </c>
      <c r="C1986" t="s">
        <v>5922</v>
      </c>
      <c r="D1986" t="s">
        <v>2882</v>
      </c>
      <c r="E1986">
        <v>23488211</v>
      </c>
      <c r="F1986" t="s">
        <v>47</v>
      </c>
      <c r="G1986">
        <v>0</v>
      </c>
      <c r="H1986" s="79">
        <v>300003</v>
      </c>
      <c r="I1986">
        <v>112.5</v>
      </c>
      <c r="J1986">
        <v>0</v>
      </c>
      <c r="K1986" t="s">
        <v>48</v>
      </c>
      <c r="L1986" t="s">
        <v>47</v>
      </c>
      <c r="M1986" s="52" t="s">
        <v>59</v>
      </c>
    </row>
    <row r="1987" spans="1:13" x14ac:dyDescent="0.3">
      <c r="A1987" t="s">
        <v>2885</v>
      </c>
      <c r="B1987">
        <v>10845954</v>
      </c>
      <c r="C1987" t="s">
        <v>2884</v>
      </c>
      <c r="D1987" t="s">
        <v>2885</v>
      </c>
      <c r="E1987">
        <v>10845954</v>
      </c>
      <c r="F1987" t="s">
        <v>47</v>
      </c>
      <c r="G1987">
        <v>1</v>
      </c>
      <c r="H1987" s="79">
        <v>300003</v>
      </c>
      <c r="I1987">
        <v>112.5</v>
      </c>
      <c r="J1987">
        <v>1</v>
      </c>
      <c r="K1987" t="s">
        <v>48</v>
      </c>
      <c r="L1987" t="s">
        <v>47</v>
      </c>
      <c r="M1987" s="52" t="s">
        <v>47</v>
      </c>
    </row>
    <row r="1988" spans="1:13" x14ac:dyDescent="0.3">
      <c r="A1988" t="s">
        <v>2886</v>
      </c>
      <c r="B1988">
        <v>21008002</v>
      </c>
      <c r="C1988" t="s">
        <v>3793</v>
      </c>
      <c r="D1988" t="s">
        <v>2886</v>
      </c>
      <c r="E1988">
        <v>21008002</v>
      </c>
      <c r="F1988" t="s">
        <v>47</v>
      </c>
      <c r="G1988">
        <v>0</v>
      </c>
      <c r="H1988" s="79">
        <v>300003</v>
      </c>
      <c r="I1988">
        <v>112.5</v>
      </c>
      <c r="J1988">
        <v>0</v>
      </c>
      <c r="K1988" t="s">
        <v>48</v>
      </c>
      <c r="L1988" t="s">
        <v>47</v>
      </c>
      <c r="M1988" s="52" t="s">
        <v>47</v>
      </c>
    </row>
    <row r="1989" spans="1:13" x14ac:dyDescent="0.3">
      <c r="A1989" t="s">
        <v>2887</v>
      </c>
      <c r="B1989">
        <v>21002240</v>
      </c>
      <c r="C1989" t="s">
        <v>5923</v>
      </c>
      <c r="D1989" t="s">
        <v>2887</v>
      </c>
      <c r="E1989">
        <v>21002240</v>
      </c>
      <c r="F1989" t="s">
        <v>47</v>
      </c>
      <c r="H1989" s="79">
        <v>300002</v>
      </c>
      <c r="I1989">
        <v>120.83</v>
      </c>
      <c r="J1989">
        <v>0</v>
      </c>
      <c r="K1989" t="s">
        <v>61</v>
      </c>
      <c r="L1989" t="s">
        <v>47</v>
      </c>
      <c r="M1989" s="52" t="s">
        <v>47</v>
      </c>
    </row>
    <row r="1990" spans="1:13" x14ac:dyDescent="0.3">
      <c r="A1990" t="s">
        <v>2889</v>
      </c>
      <c r="B1990">
        <v>10862978</v>
      </c>
      <c r="C1990" t="s">
        <v>2888</v>
      </c>
      <c r="D1990" t="s">
        <v>2889</v>
      </c>
      <c r="E1990">
        <v>10862978</v>
      </c>
      <c r="F1990" t="s">
        <v>47</v>
      </c>
      <c r="H1990" s="79">
        <v>300003</v>
      </c>
      <c r="I1990">
        <v>112.5</v>
      </c>
      <c r="J1990">
        <v>0</v>
      </c>
      <c r="K1990" t="s">
        <v>48</v>
      </c>
      <c r="L1990" t="s">
        <v>47</v>
      </c>
      <c r="M1990" s="52" t="s">
        <v>47</v>
      </c>
    </row>
    <row r="1991" spans="1:13" x14ac:dyDescent="0.3">
      <c r="A1991" t="s">
        <v>2890</v>
      </c>
      <c r="B1991">
        <v>23490161</v>
      </c>
      <c r="C1991" t="s">
        <v>5924</v>
      </c>
      <c r="D1991" t="s">
        <v>2890</v>
      </c>
      <c r="E1991">
        <v>23490161</v>
      </c>
      <c r="F1991" t="s">
        <v>47</v>
      </c>
      <c r="G1991">
        <v>2</v>
      </c>
      <c r="H1991" s="79">
        <v>300002</v>
      </c>
      <c r="I1991">
        <v>120.83</v>
      </c>
      <c r="J1991">
        <v>0</v>
      </c>
      <c r="K1991" t="s">
        <v>61</v>
      </c>
      <c r="L1991" t="s">
        <v>47</v>
      </c>
      <c r="M1991" s="52" t="s">
        <v>59</v>
      </c>
    </row>
    <row r="1992" spans="1:13" x14ac:dyDescent="0.3">
      <c r="A1992" t="s">
        <v>2892</v>
      </c>
      <c r="B1992">
        <v>10850363</v>
      </c>
      <c r="C1992" t="s">
        <v>2891</v>
      </c>
      <c r="D1992" t="s">
        <v>2892</v>
      </c>
      <c r="E1992">
        <v>10850363</v>
      </c>
      <c r="F1992" t="s">
        <v>47</v>
      </c>
      <c r="H1992" s="98"/>
      <c r="I1992">
        <v>137.5</v>
      </c>
      <c r="J1992">
        <v>4</v>
      </c>
      <c r="K1992" t="s">
        <v>77</v>
      </c>
      <c r="L1992" t="s">
        <v>47</v>
      </c>
      <c r="M1992" s="52" t="s">
        <v>47</v>
      </c>
    </row>
    <row r="1993" spans="1:13" x14ac:dyDescent="0.3">
      <c r="A1993" t="s">
        <v>2894</v>
      </c>
      <c r="B1993">
        <v>10859524</v>
      </c>
      <c r="C1993" t="s">
        <v>2893</v>
      </c>
      <c r="D1993" t="s">
        <v>2894</v>
      </c>
      <c r="E1993">
        <v>10859524</v>
      </c>
      <c r="F1993" t="s">
        <v>47</v>
      </c>
      <c r="G1993">
        <v>1</v>
      </c>
      <c r="H1993" s="79">
        <v>300003</v>
      </c>
      <c r="I1993">
        <v>112.5</v>
      </c>
      <c r="J1993">
        <v>0</v>
      </c>
      <c r="K1993" t="s">
        <v>48</v>
      </c>
      <c r="L1993" t="s">
        <v>47</v>
      </c>
      <c r="M1993" s="52" t="s">
        <v>59</v>
      </c>
    </row>
    <row r="1994" spans="1:13" x14ac:dyDescent="0.3">
      <c r="A1994" t="s">
        <v>2896</v>
      </c>
      <c r="B1994">
        <v>10841538</v>
      </c>
      <c r="C1994" t="s">
        <v>5925</v>
      </c>
      <c r="D1994" t="s">
        <v>2896</v>
      </c>
      <c r="E1994">
        <v>10841538</v>
      </c>
      <c r="F1994" t="s">
        <v>59</v>
      </c>
      <c r="G1994">
        <v>3</v>
      </c>
      <c r="H1994" s="79">
        <v>300002</v>
      </c>
      <c r="I1994">
        <v>120.83</v>
      </c>
      <c r="J1994">
        <v>2</v>
      </c>
      <c r="K1994" t="s">
        <v>61</v>
      </c>
      <c r="L1994" t="s">
        <v>59</v>
      </c>
      <c r="M1994" s="52" t="s">
        <v>59</v>
      </c>
    </row>
    <row r="1995" spans="1:13" x14ac:dyDescent="0.3">
      <c r="A1995" t="s">
        <v>2897</v>
      </c>
      <c r="B1995">
        <v>23074294</v>
      </c>
      <c r="C1995" t="s">
        <v>5926</v>
      </c>
      <c r="D1995" t="s">
        <v>2897</v>
      </c>
      <c r="E1995">
        <v>23074294</v>
      </c>
      <c r="F1995" t="s">
        <v>47</v>
      </c>
      <c r="G1995">
        <v>1</v>
      </c>
      <c r="H1995" s="79">
        <v>300003</v>
      </c>
      <c r="I1995">
        <v>112.5</v>
      </c>
      <c r="J1995">
        <v>0</v>
      </c>
      <c r="K1995" t="s">
        <v>48</v>
      </c>
      <c r="L1995" t="s">
        <v>47</v>
      </c>
      <c r="M1995" s="52" t="s">
        <v>47</v>
      </c>
    </row>
    <row r="1996" spans="1:13" x14ac:dyDescent="0.3">
      <c r="A1996" t="s">
        <v>2898</v>
      </c>
      <c r="B1996">
        <v>16121455</v>
      </c>
      <c r="C1996" t="s">
        <v>5927</v>
      </c>
      <c r="D1996" t="s">
        <v>2898</v>
      </c>
      <c r="E1996">
        <v>16121455</v>
      </c>
      <c r="F1996" t="s">
        <v>47</v>
      </c>
      <c r="H1996" s="79">
        <v>300003</v>
      </c>
      <c r="I1996">
        <v>112.5</v>
      </c>
      <c r="J1996">
        <v>0</v>
      </c>
      <c r="K1996" t="s">
        <v>48</v>
      </c>
      <c r="L1996" t="s">
        <v>47</v>
      </c>
      <c r="M1996" s="52" t="s">
        <v>47</v>
      </c>
    </row>
    <row r="1997" spans="1:13" x14ac:dyDescent="0.3">
      <c r="A1997" t="s">
        <v>2899</v>
      </c>
      <c r="B1997">
        <v>15240729</v>
      </c>
      <c r="C1997" t="s">
        <v>5928</v>
      </c>
      <c r="D1997" t="s">
        <v>2899</v>
      </c>
      <c r="E1997">
        <v>15240729</v>
      </c>
      <c r="F1997" t="s">
        <v>59</v>
      </c>
      <c r="G1997">
        <v>2</v>
      </c>
      <c r="H1997" s="79">
        <v>300003</v>
      </c>
      <c r="I1997">
        <v>112.5</v>
      </c>
      <c r="J1997">
        <v>0</v>
      </c>
      <c r="K1997" t="s">
        <v>48</v>
      </c>
      <c r="L1997" t="s">
        <v>59</v>
      </c>
      <c r="M1997" s="52" t="s">
        <v>59</v>
      </c>
    </row>
    <row r="1998" spans="1:13" x14ac:dyDescent="0.3">
      <c r="A1998" t="s">
        <v>2900</v>
      </c>
      <c r="B1998">
        <v>13096076</v>
      </c>
      <c r="C1998" t="s">
        <v>5929</v>
      </c>
      <c r="D1998" t="s">
        <v>2900</v>
      </c>
      <c r="E1998">
        <v>13096076</v>
      </c>
      <c r="F1998" t="s">
        <v>47</v>
      </c>
      <c r="G1998">
        <v>2</v>
      </c>
      <c r="H1998" s="79">
        <v>300003</v>
      </c>
      <c r="I1998">
        <v>112.5</v>
      </c>
      <c r="J1998">
        <v>0</v>
      </c>
      <c r="K1998" t="s">
        <v>48</v>
      </c>
      <c r="L1998" t="s">
        <v>47</v>
      </c>
      <c r="M1998" s="52" t="s">
        <v>47</v>
      </c>
    </row>
    <row r="1999" spans="1:13" x14ac:dyDescent="0.3">
      <c r="A1999" t="s">
        <v>2901</v>
      </c>
      <c r="B1999">
        <v>23174714</v>
      </c>
      <c r="C1999" t="s">
        <v>5930</v>
      </c>
      <c r="D1999" t="s">
        <v>2901</v>
      </c>
      <c r="E1999">
        <v>23174714</v>
      </c>
      <c r="F1999" t="s">
        <v>47</v>
      </c>
      <c r="G1999">
        <v>0</v>
      </c>
      <c r="H1999" s="98"/>
      <c r="I1999">
        <v>112.5</v>
      </c>
      <c r="J1999">
        <v>0</v>
      </c>
      <c r="K1999" t="s">
        <v>4883</v>
      </c>
      <c r="L1999" t="s">
        <v>47</v>
      </c>
      <c r="M1999" s="52" t="s">
        <v>59</v>
      </c>
    </row>
    <row r="2000" spans="1:13" x14ac:dyDescent="0.3">
      <c r="A2000" t="s">
        <v>2903</v>
      </c>
      <c r="B2000">
        <v>23010142</v>
      </c>
      <c r="C2000" t="s">
        <v>2902</v>
      </c>
      <c r="D2000" t="s">
        <v>2903</v>
      </c>
      <c r="E2000">
        <v>23010142</v>
      </c>
      <c r="F2000" t="s">
        <v>59</v>
      </c>
      <c r="G2000">
        <v>1</v>
      </c>
      <c r="H2000" s="79">
        <v>300003</v>
      </c>
      <c r="I2000">
        <v>112.5</v>
      </c>
      <c r="J2000">
        <v>0</v>
      </c>
      <c r="K2000" t="s">
        <v>48</v>
      </c>
      <c r="L2000" t="s">
        <v>59</v>
      </c>
      <c r="M2000" s="52" t="s">
        <v>59</v>
      </c>
    </row>
    <row r="2001" spans="1:13" x14ac:dyDescent="0.3">
      <c r="A2001" t="s">
        <v>2906</v>
      </c>
      <c r="B2001">
        <v>23000599</v>
      </c>
      <c r="C2001" t="s">
        <v>5931</v>
      </c>
      <c r="D2001" t="s">
        <v>2906</v>
      </c>
      <c r="E2001">
        <v>23000599</v>
      </c>
      <c r="F2001" t="s">
        <v>47</v>
      </c>
      <c r="G2001">
        <v>1</v>
      </c>
      <c r="H2001" s="98"/>
      <c r="I2001">
        <v>137.5</v>
      </c>
      <c r="J2001">
        <v>1</v>
      </c>
      <c r="K2001" t="s">
        <v>77</v>
      </c>
      <c r="L2001" t="s">
        <v>47</v>
      </c>
      <c r="M2001" s="52" t="s">
        <v>59</v>
      </c>
    </row>
    <row r="2002" spans="1:13" x14ac:dyDescent="0.3">
      <c r="A2002" t="s">
        <v>2908</v>
      </c>
      <c r="B2002">
        <v>10942052</v>
      </c>
      <c r="C2002" t="s">
        <v>2907</v>
      </c>
      <c r="D2002" t="s">
        <v>2908</v>
      </c>
      <c r="E2002">
        <v>10942052</v>
      </c>
      <c r="F2002" t="s">
        <v>47</v>
      </c>
      <c r="H2002" s="79">
        <v>300003</v>
      </c>
      <c r="I2002">
        <v>112.5</v>
      </c>
      <c r="J2002">
        <v>0</v>
      </c>
      <c r="K2002" t="s">
        <v>48</v>
      </c>
      <c r="L2002" t="s">
        <v>47</v>
      </c>
      <c r="M2002" s="52" t="s">
        <v>47</v>
      </c>
    </row>
    <row r="2003" spans="1:13" x14ac:dyDescent="0.3">
      <c r="A2003" t="s">
        <v>2910</v>
      </c>
      <c r="B2003">
        <v>10839783</v>
      </c>
      <c r="C2003" t="s">
        <v>2909</v>
      </c>
      <c r="D2003" t="s">
        <v>2910</v>
      </c>
      <c r="E2003">
        <v>10839783</v>
      </c>
      <c r="F2003" t="s">
        <v>47</v>
      </c>
      <c r="G2003">
        <v>2</v>
      </c>
      <c r="H2003" s="98"/>
      <c r="I2003">
        <v>120.83</v>
      </c>
      <c r="J2003">
        <v>0</v>
      </c>
      <c r="K2003" t="s">
        <v>70</v>
      </c>
      <c r="L2003" t="s">
        <v>47</v>
      </c>
      <c r="M2003" s="52" t="s">
        <v>59</v>
      </c>
    </row>
    <row r="2004" spans="1:13" x14ac:dyDescent="0.3">
      <c r="A2004" t="s">
        <v>3548</v>
      </c>
      <c r="B2004">
        <v>21010515</v>
      </c>
      <c r="C2004" t="s">
        <v>3661</v>
      </c>
      <c r="D2004" t="s">
        <v>3548</v>
      </c>
      <c r="E2004">
        <v>21010515</v>
      </c>
      <c r="F2004" t="s">
        <v>47</v>
      </c>
      <c r="G2004">
        <v>0</v>
      </c>
      <c r="H2004" s="79">
        <v>300003</v>
      </c>
      <c r="I2004">
        <v>112.5</v>
      </c>
      <c r="J2004">
        <v>0</v>
      </c>
      <c r="K2004" t="s">
        <v>48</v>
      </c>
      <c r="L2004" t="s">
        <v>47</v>
      </c>
      <c r="M2004" s="52" t="s">
        <v>59</v>
      </c>
    </row>
    <row r="2005" spans="1:13" x14ac:dyDescent="0.3">
      <c r="A2005" t="s">
        <v>3549</v>
      </c>
      <c r="B2005">
        <v>21010451</v>
      </c>
      <c r="C2005" t="s">
        <v>3662</v>
      </c>
      <c r="D2005" t="s">
        <v>3549</v>
      </c>
      <c r="E2005">
        <v>21010451</v>
      </c>
      <c r="F2005" t="s">
        <v>47</v>
      </c>
      <c r="G2005">
        <v>0</v>
      </c>
      <c r="H2005" s="79">
        <v>300003</v>
      </c>
      <c r="I2005">
        <v>112.5</v>
      </c>
      <c r="J2005">
        <v>0</v>
      </c>
      <c r="K2005" t="s">
        <v>48</v>
      </c>
      <c r="L2005" t="s">
        <v>47</v>
      </c>
      <c r="M2005" s="52" t="s">
        <v>59</v>
      </c>
    </row>
    <row r="2006" spans="1:13" x14ac:dyDescent="0.3">
      <c r="A2006" t="s">
        <v>2911</v>
      </c>
      <c r="B2006">
        <v>10855248</v>
      </c>
      <c r="C2006" t="s">
        <v>5932</v>
      </c>
      <c r="D2006" t="s">
        <v>2911</v>
      </c>
      <c r="E2006">
        <v>10855248</v>
      </c>
      <c r="F2006" t="s">
        <v>47</v>
      </c>
      <c r="G2006">
        <v>9</v>
      </c>
      <c r="H2006" s="98"/>
      <c r="I2006">
        <v>129.16999999999999</v>
      </c>
      <c r="J2006">
        <v>3</v>
      </c>
      <c r="K2006" t="s">
        <v>86</v>
      </c>
      <c r="L2006" t="s">
        <v>47</v>
      </c>
      <c r="M2006" s="52" t="s">
        <v>59</v>
      </c>
    </row>
    <row r="2007" spans="1:13" x14ac:dyDescent="0.3">
      <c r="A2007" t="s">
        <v>2912</v>
      </c>
      <c r="B2007">
        <v>23729506</v>
      </c>
      <c r="C2007" t="s">
        <v>5933</v>
      </c>
      <c r="D2007" t="s">
        <v>2912</v>
      </c>
      <c r="E2007">
        <v>23729506</v>
      </c>
      <c r="F2007" t="s">
        <v>47</v>
      </c>
      <c r="G2007">
        <v>10</v>
      </c>
      <c r="H2007" s="79">
        <v>300003</v>
      </c>
      <c r="I2007">
        <v>112.5</v>
      </c>
      <c r="J2007">
        <v>0</v>
      </c>
      <c r="K2007" t="s">
        <v>48</v>
      </c>
      <c r="L2007" t="s">
        <v>47</v>
      </c>
      <c r="M2007" s="52" t="s">
        <v>59</v>
      </c>
    </row>
    <row r="2008" spans="1:13" x14ac:dyDescent="0.3">
      <c r="A2008" t="s">
        <v>3550</v>
      </c>
      <c r="B2008">
        <v>21010517</v>
      </c>
      <c r="C2008" t="s">
        <v>3794</v>
      </c>
      <c r="D2008" t="s">
        <v>3550</v>
      </c>
      <c r="E2008">
        <v>21010517</v>
      </c>
      <c r="F2008" t="s">
        <v>47</v>
      </c>
      <c r="G2008">
        <v>0</v>
      </c>
      <c r="H2008" s="79">
        <v>300002</v>
      </c>
      <c r="I2008">
        <v>120.83</v>
      </c>
      <c r="J2008">
        <v>0</v>
      </c>
      <c r="K2008" t="s">
        <v>61</v>
      </c>
      <c r="L2008" t="s">
        <v>47</v>
      </c>
      <c r="M2008" s="52" t="s">
        <v>59</v>
      </c>
    </row>
    <row r="2009" spans="1:13" x14ac:dyDescent="0.3">
      <c r="A2009" t="s">
        <v>2914</v>
      </c>
      <c r="B2009">
        <v>11019525</v>
      </c>
      <c r="C2009" t="s">
        <v>5934</v>
      </c>
      <c r="D2009" t="s">
        <v>2914</v>
      </c>
      <c r="E2009">
        <v>11019525</v>
      </c>
      <c r="F2009" t="s">
        <v>47</v>
      </c>
      <c r="G2009">
        <v>3</v>
      </c>
      <c r="H2009" s="98"/>
      <c r="I2009">
        <v>129.16999999999999</v>
      </c>
      <c r="J2009">
        <v>2</v>
      </c>
      <c r="K2009" t="s">
        <v>86</v>
      </c>
      <c r="L2009" t="s">
        <v>47</v>
      </c>
      <c r="M2009" s="52" t="s">
        <v>59</v>
      </c>
    </row>
    <row r="2010" spans="1:13" x14ac:dyDescent="0.3">
      <c r="A2010" t="s">
        <v>2916</v>
      </c>
      <c r="B2010">
        <v>15108747</v>
      </c>
      <c r="C2010" t="s">
        <v>2915</v>
      </c>
      <c r="D2010" t="s">
        <v>2916</v>
      </c>
      <c r="E2010">
        <v>15108747</v>
      </c>
      <c r="F2010" t="s">
        <v>47</v>
      </c>
      <c r="G2010">
        <v>2</v>
      </c>
      <c r="H2010" s="98"/>
      <c r="I2010">
        <v>120.83</v>
      </c>
      <c r="J2010">
        <v>0</v>
      </c>
      <c r="K2010" t="s">
        <v>70</v>
      </c>
      <c r="L2010" t="s">
        <v>47</v>
      </c>
      <c r="M2010" s="52" t="s">
        <v>59</v>
      </c>
    </row>
    <row r="2011" spans="1:13" x14ac:dyDescent="0.3">
      <c r="A2011" t="s">
        <v>2917</v>
      </c>
      <c r="B2011">
        <v>10878578</v>
      </c>
      <c r="C2011" t="s">
        <v>5935</v>
      </c>
      <c r="D2011" t="s">
        <v>2917</v>
      </c>
      <c r="E2011">
        <v>10878578</v>
      </c>
      <c r="F2011" t="s">
        <v>47</v>
      </c>
      <c r="G2011">
        <v>0</v>
      </c>
      <c r="H2011" s="98"/>
      <c r="I2011">
        <v>120.83</v>
      </c>
      <c r="J2011">
        <v>0</v>
      </c>
      <c r="K2011" t="s">
        <v>70</v>
      </c>
      <c r="L2011" t="s">
        <v>47</v>
      </c>
      <c r="M2011" s="52" t="s">
        <v>59</v>
      </c>
    </row>
    <row r="2012" spans="1:13" x14ac:dyDescent="0.3">
      <c r="A2012" t="s">
        <v>2918</v>
      </c>
      <c r="B2012">
        <v>23027589</v>
      </c>
      <c r="C2012" t="s">
        <v>5936</v>
      </c>
      <c r="D2012" t="s">
        <v>2918</v>
      </c>
      <c r="E2012">
        <v>23027589</v>
      </c>
      <c r="F2012" t="s">
        <v>47</v>
      </c>
      <c r="G2012">
        <v>2</v>
      </c>
      <c r="H2012" s="79">
        <v>300002</v>
      </c>
      <c r="I2012">
        <v>120.83</v>
      </c>
      <c r="J2012">
        <v>0</v>
      </c>
      <c r="K2012" t="s">
        <v>61</v>
      </c>
      <c r="L2012" t="s">
        <v>47</v>
      </c>
      <c r="M2012" s="52" t="s">
        <v>59</v>
      </c>
    </row>
    <row r="2013" spans="1:13" x14ac:dyDescent="0.3">
      <c r="A2013" t="s">
        <v>2919</v>
      </c>
      <c r="B2013">
        <v>23760716</v>
      </c>
      <c r="C2013" t="s">
        <v>5937</v>
      </c>
      <c r="D2013" t="s">
        <v>2919</v>
      </c>
      <c r="E2013">
        <v>23760716</v>
      </c>
      <c r="F2013" t="s">
        <v>59</v>
      </c>
      <c r="G2013">
        <v>0</v>
      </c>
      <c r="H2013" s="79">
        <v>300002</v>
      </c>
      <c r="I2013">
        <v>120.83</v>
      </c>
      <c r="J2013">
        <v>0</v>
      </c>
      <c r="K2013" t="s">
        <v>61</v>
      </c>
      <c r="L2013" t="s">
        <v>59</v>
      </c>
      <c r="M2013" s="52" t="s">
        <v>59</v>
      </c>
    </row>
    <row r="2014" spans="1:13" x14ac:dyDescent="0.3">
      <c r="A2014" t="s">
        <v>4241</v>
      </c>
      <c r="B2014">
        <v>12026868</v>
      </c>
      <c r="C2014" t="s">
        <v>5938</v>
      </c>
      <c r="D2014" t="s">
        <v>4241</v>
      </c>
      <c r="E2014">
        <v>12026868</v>
      </c>
      <c r="F2014" t="s">
        <v>47</v>
      </c>
      <c r="G2014">
        <v>0</v>
      </c>
      <c r="H2014" s="79">
        <v>300003</v>
      </c>
      <c r="I2014">
        <v>112.5</v>
      </c>
      <c r="J2014">
        <v>0</v>
      </c>
      <c r="K2014" t="s">
        <v>48</v>
      </c>
      <c r="L2014" t="s">
        <v>47</v>
      </c>
      <c r="M2014" s="52" t="s">
        <v>59</v>
      </c>
    </row>
    <row r="2015" spans="1:13" x14ac:dyDescent="0.3">
      <c r="A2015" t="s">
        <v>4242</v>
      </c>
      <c r="B2015">
        <v>23218851</v>
      </c>
      <c r="C2015" t="s">
        <v>5939</v>
      </c>
      <c r="D2015" t="s">
        <v>4242</v>
      </c>
      <c r="E2015">
        <v>23218851</v>
      </c>
      <c r="F2015" t="s">
        <v>47</v>
      </c>
      <c r="G2015">
        <v>0</v>
      </c>
      <c r="H2015" s="79">
        <v>300003</v>
      </c>
      <c r="I2015">
        <v>112.5</v>
      </c>
      <c r="J2015">
        <v>0</v>
      </c>
      <c r="K2015" t="s">
        <v>48</v>
      </c>
      <c r="L2015" t="s">
        <v>47</v>
      </c>
      <c r="M2015" s="52" t="s">
        <v>59</v>
      </c>
    </row>
    <row r="2016" spans="1:13" x14ac:dyDescent="0.3">
      <c r="A2016" t="s">
        <v>4243</v>
      </c>
      <c r="B2016">
        <v>18009340</v>
      </c>
      <c r="C2016" t="s">
        <v>5940</v>
      </c>
      <c r="D2016" t="s">
        <v>4243</v>
      </c>
      <c r="E2016">
        <v>18009340</v>
      </c>
      <c r="F2016" t="s">
        <v>47</v>
      </c>
      <c r="G2016">
        <v>3</v>
      </c>
      <c r="H2016" s="79">
        <v>300002</v>
      </c>
      <c r="I2016">
        <v>120.83</v>
      </c>
      <c r="J2016">
        <v>0</v>
      </c>
      <c r="K2016" t="s">
        <v>61</v>
      </c>
      <c r="L2016" t="s">
        <v>47</v>
      </c>
      <c r="M2016" s="52" t="s">
        <v>59</v>
      </c>
    </row>
    <row r="2017" spans="1:13" x14ac:dyDescent="0.3">
      <c r="A2017" t="s">
        <v>2921</v>
      </c>
      <c r="B2017">
        <v>21002191</v>
      </c>
      <c r="C2017" t="s">
        <v>5941</v>
      </c>
      <c r="D2017" t="s">
        <v>2921</v>
      </c>
      <c r="E2017">
        <v>21002191</v>
      </c>
      <c r="F2017" t="s">
        <v>47</v>
      </c>
      <c r="G2017">
        <v>0</v>
      </c>
      <c r="H2017" s="79">
        <v>300003</v>
      </c>
      <c r="I2017">
        <v>112.5</v>
      </c>
      <c r="J2017">
        <v>0</v>
      </c>
      <c r="K2017" t="s">
        <v>48</v>
      </c>
      <c r="L2017" t="s">
        <v>47</v>
      </c>
      <c r="M2017" s="52" t="s">
        <v>47</v>
      </c>
    </row>
    <row r="2018" spans="1:13" x14ac:dyDescent="0.3">
      <c r="A2018" t="s">
        <v>2923</v>
      </c>
      <c r="B2018">
        <v>23074354</v>
      </c>
      <c r="C2018" t="s">
        <v>2922</v>
      </c>
      <c r="D2018" t="s">
        <v>2923</v>
      </c>
      <c r="E2018">
        <v>23074354</v>
      </c>
      <c r="F2018" t="s">
        <v>47</v>
      </c>
      <c r="H2018" s="79">
        <v>300003</v>
      </c>
      <c r="I2018">
        <v>112.5</v>
      </c>
      <c r="J2018">
        <v>0</v>
      </c>
      <c r="K2018" t="s">
        <v>48</v>
      </c>
      <c r="L2018" t="s">
        <v>47</v>
      </c>
      <c r="M2018" s="52" t="s">
        <v>47</v>
      </c>
    </row>
    <row r="2019" spans="1:13" x14ac:dyDescent="0.3">
      <c r="A2019" t="s">
        <v>2924</v>
      </c>
      <c r="B2019">
        <v>10861736</v>
      </c>
      <c r="C2019" t="s">
        <v>5942</v>
      </c>
      <c r="D2019" t="s">
        <v>2924</v>
      </c>
      <c r="E2019">
        <v>10861736</v>
      </c>
      <c r="F2019" t="s">
        <v>47</v>
      </c>
      <c r="G2019">
        <v>2</v>
      </c>
      <c r="H2019" s="98"/>
      <c r="I2019">
        <v>129.16999999999999</v>
      </c>
      <c r="J2019">
        <v>0</v>
      </c>
      <c r="K2019" t="s">
        <v>86</v>
      </c>
      <c r="L2019" t="s">
        <v>47</v>
      </c>
      <c r="M2019" s="52" t="s">
        <v>59</v>
      </c>
    </row>
    <row r="2020" spans="1:13" x14ac:dyDescent="0.3">
      <c r="A2020" t="s">
        <v>2925</v>
      </c>
      <c r="B2020">
        <v>23008851</v>
      </c>
      <c r="C2020" t="s">
        <v>3795</v>
      </c>
      <c r="D2020" t="s">
        <v>2925</v>
      </c>
      <c r="E2020">
        <v>23008851</v>
      </c>
      <c r="F2020" t="s">
        <v>47</v>
      </c>
      <c r="G2020">
        <v>3</v>
      </c>
      <c r="H2020" s="79">
        <v>300002</v>
      </c>
      <c r="I2020">
        <v>120.83</v>
      </c>
      <c r="J2020">
        <v>2</v>
      </c>
      <c r="K2020" t="s">
        <v>61</v>
      </c>
      <c r="L2020" t="s">
        <v>47</v>
      </c>
      <c r="M2020" s="52" t="s">
        <v>59</v>
      </c>
    </row>
    <row r="2021" spans="1:13" x14ac:dyDescent="0.3">
      <c r="A2021" t="s">
        <v>2926</v>
      </c>
      <c r="B2021">
        <v>10852969</v>
      </c>
      <c r="C2021" t="s">
        <v>5943</v>
      </c>
      <c r="D2021" t="s">
        <v>2926</v>
      </c>
      <c r="E2021">
        <v>10852969</v>
      </c>
      <c r="F2021" t="s">
        <v>47</v>
      </c>
      <c r="G2021">
        <v>5</v>
      </c>
      <c r="H2021" s="79">
        <v>300003</v>
      </c>
      <c r="I2021">
        <v>112.5</v>
      </c>
      <c r="J2021">
        <v>1</v>
      </c>
      <c r="K2021" t="s">
        <v>48</v>
      </c>
      <c r="L2021" t="s">
        <v>47</v>
      </c>
      <c r="M2021" s="52" t="s">
        <v>59</v>
      </c>
    </row>
    <row r="2022" spans="1:13" x14ac:dyDescent="0.3">
      <c r="A2022" t="s">
        <v>2927</v>
      </c>
      <c r="B2022">
        <v>24011206</v>
      </c>
      <c r="C2022" t="s">
        <v>5944</v>
      </c>
      <c r="D2022" t="s">
        <v>2927</v>
      </c>
      <c r="E2022">
        <v>24011206</v>
      </c>
      <c r="F2022" t="s">
        <v>47</v>
      </c>
      <c r="G2022">
        <v>0</v>
      </c>
      <c r="H2022" s="79">
        <v>300003</v>
      </c>
      <c r="I2022">
        <v>112.5</v>
      </c>
      <c r="J2022">
        <v>0</v>
      </c>
      <c r="K2022" t="s">
        <v>48</v>
      </c>
      <c r="L2022" t="s">
        <v>47</v>
      </c>
      <c r="M2022" s="52" t="s">
        <v>59</v>
      </c>
    </row>
    <row r="2023" spans="1:13" x14ac:dyDescent="0.3">
      <c r="A2023" t="s">
        <v>2929</v>
      </c>
      <c r="B2023">
        <v>24232052</v>
      </c>
      <c r="C2023" t="s">
        <v>2928</v>
      </c>
      <c r="D2023" t="s">
        <v>2929</v>
      </c>
      <c r="E2023">
        <v>24232052</v>
      </c>
      <c r="F2023" t="s">
        <v>47</v>
      </c>
      <c r="G2023">
        <v>1</v>
      </c>
      <c r="H2023" s="79">
        <v>300003</v>
      </c>
      <c r="I2023">
        <v>112.5</v>
      </c>
      <c r="J2023">
        <v>0</v>
      </c>
      <c r="K2023" t="s">
        <v>48</v>
      </c>
      <c r="L2023" t="s">
        <v>47</v>
      </c>
      <c r="M2023" s="52" t="s">
        <v>59</v>
      </c>
    </row>
    <row r="2024" spans="1:13" x14ac:dyDescent="0.3">
      <c r="A2024" t="s">
        <v>3551</v>
      </c>
      <c r="B2024">
        <v>23153147</v>
      </c>
      <c r="C2024" t="s">
        <v>3663</v>
      </c>
      <c r="D2024" t="s">
        <v>3551</v>
      </c>
      <c r="E2024">
        <v>23153147</v>
      </c>
      <c r="F2024" t="s">
        <v>47</v>
      </c>
      <c r="G2024">
        <v>0</v>
      </c>
      <c r="H2024" s="79">
        <v>300003</v>
      </c>
      <c r="I2024">
        <v>112.5</v>
      </c>
      <c r="J2024">
        <v>1</v>
      </c>
      <c r="K2024" t="s">
        <v>48</v>
      </c>
      <c r="L2024" t="s">
        <v>47</v>
      </c>
      <c r="M2024" s="52" t="s">
        <v>59</v>
      </c>
    </row>
    <row r="2025" spans="1:13" x14ac:dyDescent="0.3">
      <c r="A2025" s="97" t="s">
        <v>4244</v>
      </c>
      <c r="B2025">
        <v>21002369</v>
      </c>
      <c r="C2025" s="97" t="s">
        <v>3796</v>
      </c>
      <c r="D2025" s="97" t="s">
        <v>4244</v>
      </c>
      <c r="E2025">
        <v>21002369</v>
      </c>
      <c r="F2025" t="s">
        <v>47</v>
      </c>
      <c r="G2025">
        <v>4</v>
      </c>
      <c r="H2025" s="98"/>
      <c r="I2025">
        <v>120.83</v>
      </c>
      <c r="J2025">
        <v>2</v>
      </c>
      <c r="K2025" t="s">
        <v>4886</v>
      </c>
      <c r="L2025" t="s">
        <v>47</v>
      </c>
      <c r="M2025" s="52" t="s">
        <v>59</v>
      </c>
    </row>
    <row r="2026" spans="1:13" x14ac:dyDescent="0.3">
      <c r="A2026" t="s">
        <v>2931</v>
      </c>
      <c r="B2026">
        <v>23008778</v>
      </c>
      <c r="C2026" t="s">
        <v>2930</v>
      </c>
      <c r="D2026" t="s">
        <v>2931</v>
      </c>
      <c r="E2026">
        <v>23008778</v>
      </c>
      <c r="F2026" t="s">
        <v>59</v>
      </c>
      <c r="G2026">
        <v>0</v>
      </c>
      <c r="H2026" s="79">
        <v>300002</v>
      </c>
      <c r="I2026">
        <v>120.83</v>
      </c>
      <c r="J2026">
        <v>0</v>
      </c>
      <c r="K2026" t="s">
        <v>61</v>
      </c>
      <c r="L2026" t="s">
        <v>59</v>
      </c>
      <c r="M2026" s="52" t="s">
        <v>59</v>
      </c>
    </row>
    <row r="2027" spans="1:13" x14ac:dyDescent="0.3">
      <c r="A2027" t="s">
        <v>2933</v>
      </c>
      <c r="B2027">
        <v>23604183</v>
      </c>
      <c r="C2027" t="s">
        <v>2932</v>
      </c>
      <c r="D2027" t="s">
        <v>2933</v>
      </c>
      <c r="E2027">
        <v>23604183</v>
      </c>
      <c r="F2027" t="s">
        <v>59</v>
      </c>
      <c r="G2027">
        <v>0</v>
      </c>
      <c r="H2027" s="79">
        <v>300002</v>
      </c>
      <c r="I2027">
        <v>120.83</v>
      </c>
      <c r="J2027">
        <v>0</v>
      </c>
      <c r="K2027" t="s">
        <v>61</v>
      </c>
      <c r="L2027" t="s">
        <v>59</v>
      </c>
      <c r="M2027" s="52" t="s">
        <v>59</v>
      </c>
    </row>
    <row r="2028" spans="1:13" x14ac:dyDescent="0.3">
      <c r="A2028" t="s">
        <v>2935</v>
      </c>
      <c r="B2028">
        <v>10852828</v>
      </c>
      <c r="C2028" t="s">
        <v>2934</v>
      </c>
      <c r="D2028" t="s">
        <v>2935</v>
      </c>
      <c r="E2028">
        <v>10852828</v>
      </c>
      <c r="F2028" t="s">
        <v>47</v>
      </c>
      <c r="G2028">
        <v>3</v>
      </c>
      <c r="H2028" s="98"/>
      <c r="I2028">
        <v>129.16999999999999</v>
      </c>
      <c r="J2028">
        <v>4</v>
      </c>
      <c r="K2028" t="s">
        <v>86</v>
      </c>
      <c r="L2028" t="s">
        <v>47</v>
      </c>
      <c r="M2028" s="52" t="s">
        <v>59</v>
      </c>
    </row>
    <row r="2029" spans="1:13" x14ac:dyDescent="0.3">
      <c r="A2029" t="s">
        <v>2936</v>
      </c>
      <c r="B2029">
        <v>10851858</v>
      </c>
      <c r="C2029" t="s">
        <v>5945</v>
      </c>
      <c r="D2029" t="s">
        <v>2936</v>
      </c>
      <c r="E2029">
        <v>10851858</v>
      </c>
      <c r="F2029" t="s">
        <v>47</v>
      </c>
      <c r="G2029">
        <v>0</v>
      </c>
      <c r="H2029" s="79">
        <v>300003</v>
      </c>
      <c r="I2029">
        <v>112.5</v>
      </c>
      <c r="J2029">
        <v>0</v>
      </c>
      <c r="K2029" t="s">
        <v>48</v>
      </c>
      <c r="L2029" t="s">
        <v>47</v>
      </c>
      <c r="M2029" s="52" t="s">
        <v>59</v>
      </c>
    </row>
    <row r="2030" spans="1:13" x14ac:dyDescent="0.3">
      <c r="A2030" t="s">
        <v>1181</v>
      </c>
      <c r="B2030">
        <v>23004509</v>
      </c>
      <c r="C2030" t="s">
        <v>5946</v>
      </c>
      <c r="D2030" t="s">
        <v>1181</v>
      </c>
      <c r="E2030">
        <v>23004509</v>
      </c>
      <c r="F2030" t="s">
        <v>47</v>
      </c>
      <c r="G2030">
        <v>0</v>
      </c>
      <c r="H2030" s="79">
        <v>300003</v>
      </c>
      <c r="I2030">
        <v>112.5</v>
      </c>
      <c r="J2030">
        <v>0</v>
      </c>
      <c r="K2030" t="s">
        <v>48</v>
      </c>
      <c r="L2030" t="s">
        <v>47</v>
      </c>
      <c r="M2030" s="52" t="s">
        <v>59</v>
      </c>
    </row>
    <row r="2031" spans="1:13" x14ac:dyDescent="0.3">
      <c r="A2031" t="s">
        <v>2937</v>
      </c>
      <c r="B2031">
        <v>24092674</v>
      </c>
      <c r="C2031" t="s">
        <v>5947</v>
      </c>
      <c r="D2031" t="s">
        <v>2937</v>
      </c>
      <c r="E2031">
        <v>24092674</v>
      </c>
      <c r="F2031" t="s">
        <v>47</v>
      </c>
      <c r="G2031">
        <v>0</v>
      </c>
      <c r="H2031" s="79">
        <v>300002</v>
      </c>
      <c r="I2031">
        <v>120.83</v>
      </c>
      <c r="J2031">
        <v>0</v>
      </c>
      <c r="K2031" t="s">
        <v>61</v>
      </c>
      <c r="L2031" t="s">
        <v>47</v>
      </c>
      <c r="M2031" s="52" t="s">
        <v>47</v>
      </c>
    </row>
    <row r="2032" spans="1:13" x14ac:dyDescent="0.3">
      <c r="A2032" s="97" t="s">
        <v>2939</v>
      </c>
      <c r="B2032">
        <v>21007651</v>
      </c>
      <c r="C2032" s="97" t="s">
        <v>2938</v>
      </c>
      <c r="D2032" s="97" t="s">
        <v>2939</v>
      </c>
      <c r="E2032">
        <v>21007651</v>
      </c>
      <c r="F2032" t="s">
        <v>47</v>
      </c>
      <c r="G2032">
        <v>0</v>
      </c>
      <c r="H2032" s="79">
        <v>300003</v>
      </c>
      <c r="I2032">
        <v>112.5</v>
      </c>
      <c r="J2032">
        <v>0</v>
      </c>
      <c r="K2032" t="s">
        <v>48</v>
      </c>
      <c r="L2032" t="s">
        <v>47</v>
      </c>
      <c r="M2032" s="52" t="s">
        <v>47</v>
      </c>
    </row>
    <row r="2033" spans="1:13" x14ac:dyDescent="0.3">
      <c r="A2033" t="s">
        <v>2940</v>
      </c>
      <c r="B2033">
        <v>10859782</v>
      </c>
      <c r="C2033" t="s">
        <v>5948</v>
      </c>
      <c r="D2033" t="s">
        <v>2940</v>
      </c>
      <c r="E2033">
        <v>10859782</v>
      </c>
      <c r="F2033" t="s">
        <v>59</v>
      </c>
      <c r="G2033">
        <v>1</v>
      </c>
      <c r="H2033" s="79">
        <v>300003</v>
      </c>
      <c r="I2033">
        <v>112.5</v>
      </c>
      <c r="J2033">
        <v>0</v>
      </c>
      <c r="K2033" t="s">
        <v>48</v>
      </c>
      <c r="L2033" t="s">
        <v>59</v>
      </c>
      <c r="M2033" s="52" t="s">
        <v>59</v>
      </c>
    </row>
    <row r="2034" spans="1:13" x14ac:dyDescent="0.3">
      <c r="A2034" t="s">
        <v>2942</v>
      </c>
      <c r="B2034">
        <v>10989985</v>
      </c>
      <c r="C2034" t="s">
        <v>5949</v>
      </c>
      <c r="D2034" t="s">
        <v>2942</v>
      </c>
      <c r="E2034">
        <v>10989985</v>
      </c>
      <c r="F2034" t="s">
        <v>47</v>
      </c>
      <c r="G2034">
        <v>3</v>
      </c>
      <c r="H2034" s="79">
        <v>300002</v>
      </c>
      <c r="I2034">
        <v>120.83</v>
      </c>
      <c r="J2034">
        <v>3</v>
      </c>
      <c r="K2034" t="s">
        <v>61</v>
      </c>
      <c r="L2034" t="s">
        <v>47</v>
      </c>
      <c r="M2034" s="52" t="s">
        <v>47</v>
      </c>
    </row>
    <row r="2035" spans="1:13" x14ac:dyDescent="0.3">
      <c r="A2035" t="s">
        <v>3552</v>
      </c>
      <c r="B2035">
        <v>21010707</v>
      </c>
      <c r="C2035" t="s">
        <v>3664</v>
      </c>
      <c r="D2035" t="s">
        <v>3552</v>
      </c>
      <c r="E2035">
        <v>21010707</v>
      </c>
      <c r="F2035" t="s">
        <v>47</v>
      </c>
      <c r="G2035">
        <v>0</v>
      </c>
      <c r="H2035" s="79">
        <v>300003</v>
      </c>
      <c r="I2035">
        <v>112.5</v>
      </c>
      <c r="J2035">
        <v>0</v>
      </c>
      <c r="K2035" t="s">
        <v>48</v>
      </c>
      <c r="L2035" t="s">
        <v>47</v>
      </c>
      <c r="M2035" s="52" t="s">
        <v>59</v>
      </c>
    </row>
    <row r="2036" spans="1:13" x14ac:dyDescent="0.3">
      <c r="A2036" t="s">
        <v>2944</v>
      </c>
      <c r="B2036">
        <v>23238483</v>
      </c>
      <c r="C2036" t="s">
        <v>5950</v>
      </c>
      <c r="D2036" t="s">
        <v>2944</v>
      </c>
      <c r="E2036">
        <v>23238483</v>
      </c>
      <c r="F2036" t="s">
        <v>47</v>
      </c>
      <c r="H2036" s="79">
        <v>300003</v>
      </c>
      <c r="I2036">
        <v>112.5</v>
      </c>
      <c r="J2036">
        <v>0</v>
      </c>
      <c r="K2036" t="s">
        <v>48</v>
      </c>
      <c r="L2036" t="s">
        <v>47</v>
      </c>
      <c r="M2036" s="52" t="s">
        <v>47</v>
      </c>
    </row>
    <row r="2037" spans="1:13" x14ac:dyDescent="0.3">
      <c r="A2037" t="s">
        <v>2943</v>
      </c>
      <c r="B2037">
        <v>10863589</v>
      </c>
      <c r="C2037" t="s">
        <v>5951</v>
      </c>
      <c r="D2037" t="s">
        <v>2943</v>
      </c>
      <c r="E2037">
        <v>10863589</v>
      </c>
      <c r="F2037" t="s">
        <v>47</v>
      </c>
      <c r="G2037">
        <v>4</v>
      </c>
      <c r="H2037" s="79">
        <v>300002</v>
      </c>
      <c r="I2037">
        <v>120.83</v>
      </c>
      <c r="J2037">
        <v>2</v>
      </c>
      <c r="K2037" t="s">
        <v>61</v>
      </c>
      <c r="L2037" t="s">
        <v>47</v>
      </c>
      <c r="M2037" s="52" t="s">
        <v>47</v>
      </c>
    </row>
    <row r="2038" spans="1:13" x14ac:dyDescent="0.3">
      <c r="A2038" t="s">
        <v>2947</v>
      </c>
      <c r="B2038">
        <v>21005033</v>
      </c>
      <c r="C2038" t="s">
        <v>5952</v>
      </c>
      <c r="D2038" t="s">
        <v>2947</v>
      </c>
      <c r="E2038">
        <v>21005033</v>
      </c>
      <c r="F2038" t="s">
        <v>47</v>
      </c>
      <c r="G2038">
        <v>0</v>
      </c>
      <c r="H2038" s="79">
        <v>300002</v>
      </c>
      <c r="I2038">
        <v>120.83</v>
      </c>
      <c r="J2038">
        <v>0</v>
      </c>
      <c r="K2038" t="s">
        <v>61</v>
      </c>
      <c r="L2038" t="s">
        <v>47</v>
      </c>
      <c r="M2038" s="52" t="s">
        <v>59</v>
      </c>
    </row>
    <row r="2039" spans="1:13" x14ac:dyDescent="0.3">
      <c r="A2039" t="s">
        <v>2949</v>
      </c>
      <c r="B2039">
        <v>10945334</v>
      </c>
      <c r="C2039" t="s">
        <v>2948</v>
      </c>
      <c r="D2039" t="s">
        <v>2949</v>
      </c>
      <c r="E2039">
        <v>10945334</v>
      </c>
      <c r="F2039" t="s">
        <v>47</v>
      </c>
      <c r="G2039">
        <v>2</v>
      </c>
      <c r="H2039" s="79">
        <v>300003</v>
      </c>
      <c r="I2039">
        <v>112.5</v>
      </c>
      <c r="J2039">
        <v>0</v>
      </c>
      <c r="K2039" t="s">
        <v>48</v>
      </c>
      <c r="L2039" t="s">
        <v>47</v>
      </c>
      <c r="M2039" s="52" t="s">
        <v>59</v>
      </c>
    </row>
    <row r="2040" spans="1:13" x14ac:dyDescent="0.3">
      <c r="A2040" t="s">
        <v>2950</v>
      </c>
      <c r="B2040">
        <v>10839010</v>
      </c>
      <c r="C2040" t="s">
        <v>5953</v>
      </c>
      <c r="D2040" t="s">
        <v>2950</v>
      </c>
      <c r="E2040">
        <v>10839010</v>
      </c>
      <c r="F2040" t="s">
        <v>47</v>
      </c>
      <c r="G2040">
        <v>3</v>
      </c>
      <c r="H2040" s="98"/>
      <c r="I2040">
        <v>137.5</v>
      </c>
      <c r="J2040">
        <v>1</v>
      </c>
      <c r="K2040" t="s">
        <v>77</v>
      </c>
      <c r="L2040" t="s">
        <v>47</v>
      </c>
      <c r="M2040" s="52" t="s">
        <v>59</v>
      </c>
    </row>
    <row r="2041" spans="1:13" x14ac:dyDescent="0.3">
      <c r="A2041" t="s">
        <v>2953</v>
      </c>
      <c r="B2041">
        <v>10858917</v>
      </c>
      <c r="C2041" t="s">
        <v>5954</v>
      </c>
      <c r="D2041" t="s">
        <v>2953</v>
      </c>
      <c r="E2041">
        <v>10858917</v>
      </c>
      <c r="F2041" t="s">
        <v>59</v>
      </c>
      <c r="G2041">
        <v>3</v>
      </c>
      <c r="H2041" s="79">
        <v>300003</v>
      </c>
      <c r="I2041">
        <v>112.5</v>
      </c>
      <c r="J2041">
        <v>2</v>
      </c>
      <c r="K2041" t="s">
        <v>48</v>
      </c>
      <c r="L2041" t="s">
        <v>59</v>
      </c>
      <c r="M2041" s="52" t="s">
        <v>59</v>
      </c>
    </row>
    <row r="2042" spans="1:13" x14ac:dyDescent="0.3">
      <c r="A2042" t="s">
        <v>2955</v>
      </c>
      <c r="B2042">
        <v>23691544</v>
      </c>
      <c r="C2042" t="s">
        <v>5955</v>
      </c>
      <c r="D2042" t="s">
        <v>2955</v>
      </c>
      <c r="E2042">
        <v>23691544</v>
      </c>
      <c r="F2042" t="s">
        <v>47</v>
      </c>
      <c r="G2042">
        <v>1</v>
      </c>
      <c r="H2042" s="79">
        <v>300003</v>
      </c>
      <c r="I2042">
        <v>112.5</v>
      </c>
      <c r="J2042">
        <v>1</v>
      </c>
      <c r="K2042" t="s">
        <v>48</v>
      </c>
      <c r="L2042" t="s">
        <v>47</v>
      </c>
      <c r="M2042" s="52" t="s">
        <v>59</v>
      </c>
    </row>
    <row r="2043" spans="1:13" x14ac:dyDescent="0.3">
      <c r="A2043" t="s">
        <v>2956</v>
      </c>
      <c r="B2043">
        <v>23533582</v>
      </c>
      <c r="C2043" t="s">
        <v>5956</v>
      </c>
      <c r="D2043" t="s">
        <v>2956</v>
      </c>
      <c r="E2043">
        <v>23533582</v>
      </c>
      <c r="F2043" t="s">
        <v>59</v>
      </c>
      <c r="G2043">
        <v>0</v>
      </c>
      <c r="H2043" s="79">
        <v>300003</v>
      </c>
      <c r="I2043">
        <v>112.5</v>
      </c>
      <c r="J2043">
        <v>0</v>
      </c>
      <c r="K2043" t="s">
        <v>48</v>
      </c>
      <c r="L2043" t="s">
        <v>59</v>
      </c>
      <c r="M2043" s="52" t="s">
        <v>59</v>
      </c>
    </row>
    <row r="2044" spans="1:13" x14ac:dyDescent="0.3">
      <c r="A2044" t="s">
        <v>2957</v>
      </c>
      <c r="B2044">
        <v>23366707</v>
      </c>
      <c r="C2044" t="s">
        <v>5957</v>
      </c>
      <c r="D2044" t="s">
        <v>2957</v>
      </c>
      <c r="E2044">
        <v>23366707</v>
      </c>
      <c r="F2044" t="s">
        <v>59</v>
      </c>
      <c r="G2044">
        <v>0</v>
      </c>
      <c r="H2044" s="79">
        <v>300003</v>
      </c>
      <c r="I2044">
        <v>112.5</v>
      </c>
      <c r="J2044">
        <v>0</v>
      </c>
      <c r="K2044" t="s">
        <v>48</v>
      </c>
      <c r="L2044" t="s">
        <v>59</v>
      </c>
      <c r="M2044" s="52" t="s">
        <v>59</v>
      </c>
    </row>
    <row r="2045" spans="1:13" x14ac:dyDescent="0.3">
      <c r="A2045" t="s">
        <v>2958</v>
      </c>
      <c r="B2045">
        <v>23121725</v>
      </c>
      <c r="C2045" t="s">
        <v>5958</v>
      </c>
      <c r="D2045" t="s">
        <v>2958</v>
      </c>
      <c r="E2045">
        <v>23121725</v>
      </c>
      <c r="F2045" t="s">
        <v>47</v>
      </c>
      <c r="H2045" s="98"/>
      <c r="I2045">
        <v>137.5</v>
      </c>
      <c r="J2045">
        <v>1</v>
      </c>
      <c r="K2045" t="s">
        <v>77</v>
      </c>
      <c r="L2045" t="s">
        <v>47</v>
      </c>
      <c r="M2045" s="52" t="s">
        <v>59</v>
      </c>
    </row>
    <row r="2046" spans="1:13" x14ac:dyDescent="0.3">
      <c r="A2046" t="s">
        <v>2960</v>
      </c>
      <c r="B2046">
        <v>10959465</v>
      </c>
      <c r="C2046" t="s">
        <v>2959</v>
      </c>
      <c r="D2046" t="s">
        <v>2960</v>
      </c>
      <c r="E2046">
        <v>10959465</v>
      </c>
      <c r="F2046" t="s">
        <v>47</v>
      </c>
      <c r="H2046" s="79">
        <v>300002</v>
      </c>
      <c r="I2046">
        <v>120.83</v>
      </c>
      <c r="J2046">
        <v>2</v>
      </c>
      <c r="K2046" t="s">
        <v>61</v>
      </c>
      <c r="L2046" t="s">
        <v>47</v>
      </c>
      <c r="M2046" s="52" t="s">
        <v>47</v>
      </c>
    </row>
    <row r="2047" spans="1:13" x14ac:dyDescent="0.3">
      <c r="A2047" t="s">
        <v>2962</v>
      </c>
      <c r="B2047">
        <v>23828938</v>
      </c>
      <c r="C2047" t="s">
        <v>2961</v>
      </c>
      <c r="D2047" t="s">
        <v>2962</v>
      </c>
      <c r="E2047">
        <v>23828938</v>
      </c>
      <c r="F2047" t="s">
        <v>47</v>
      </c>
      <c r="H2047" s="79">
        <v>300003</v>
      </c>
      <c r="I2047">
        <v>112.5</v>
      </c>
      <c r="J2047">
        <v>1</v>
      </c>
      <c r="K2047" t="s">
        <v>48</v>
      </c>
      <c r="L2047" t="s">
        <v>47</v>
      </c>
      <c r="M2047" s="52" t="s">
        <v>47</v>
      </c>
    </row>
    <row r="2048" spans="1:13" x14ac:dyDescent="0.3">
      <c r="A2048" t="s">
        <v>2965</v>
      </c>
      <c r="B2048">
        <v>23398688</v>
      </c>
      <c r="C2048" t="s">
        <v>5959</v>
      </c>
      <c r="D2048" t="s">
        <v>2965</v>
      </c>
      <c r="E2048">
        <v>23398688</v>
      </c>
      <c r="F2048" t="s">
        <v>47</v>
      </c>
      <c r="H2048" s="79">
        <v>300002</v>
      </c>
      <c r="I2048">
        <v>120.83</v>
      </c>
      <c r="J2048">
        <v>0</v>
      </c>
      <c r="K2048" t="s">
        <v>61</v>
      </c>
      <c r="L2048" t="s">
        <v>47</v>
      </c>
      <c r="M2048" s="52" t="s">
        <v>47</v>
      </c>
    </row>
    <row r="2049" spans="1:14" s="100" customFormat="1" x14ac:dyDescent="0.3">
      <c r="A2049" s="100" t="s">
        <v>2966</v>
      </c>
      <c r="B2049" s="100">
        <v>11023444</v>
      </c>
      <c r="C2049" s="100" t="s">
        <v>5960</v>
      </c>
      <c r="D2049" s="100" t="s">
        <v>2966</v>
      </c>
      <c r="E2049" s="100">
        <v>11023444</v>
      </c>
      <c r="F2049" s="100" t="s">
        <v>59</v>
      </c>
      <c r="G2049" s="100">
        <v>1</v>
      </c>
      <c r="H2049" s="101"/>
      <c r="I2049" s="100">
        <v>129.16999999999999</v>
      </c>
      <c r="J2049" s="100">
        <v>1</v>
      </c>
      <c r="K2049" s="100" t="s">
        <v>118</v>
      </c>
      <c r="L2049" s="100" t="s">
        <v>59</v>
      </c>
      <c r="M2049" s="102" t="s">
        <v>59</v>
      </c>
      <c r="N2049" s="102"/>
    </row>
    <row r="2050" spans="1:14" x14ac:dyDescent="0.3">
      <c r="A2050" t="s">
        <v>2967</v>
      </c>
      <c r="B2050">
        <v>24015427</v>
      </c>
      <c r="C2050" t="s">
        <v>5961</v>
      </c>
      <c r="D2050" t="s">
        <v>2967</v>
      </c>
      <c r="E2050">
        <v>24015427</v>
      </c>
      <c r="F2050" t="s">
        <v>47</v>
      </c>
      <c r="G2050">
        <v>0</v>
      </c>
      <c r="H2050" s="79">
        <v>300003</v>
      </c>
      <c r="I2050">
        <v>112.5</v>
      </c>
      <c r="J2050">
        <v>0</v>
      </c>
      <c r="K2050" t="s">
        <v>48</v>
      </c>
      <c r="L2050" t="s">
        <v>47</v>
      </c>
      <c r="M2050" s="52" t="s">
        <v>59</v>
      </c>
    </row>
    <row r="2051" spans="1:14" x14ac:dyDescent="0.3">
      <c r="A2051" t="s">
        <v>2969</v>
      </c>
      <c r="B2051">
        <v>14093913</v>
      </c>
      <c r="C2051" t="s">
        <v>2968</v>
      </c>
      <c r="D2051" t="s">
        <v>2969</v>
      </c>
      <c r="E2051">
        <v>14093913</v>
      </c>
      <c r="F2051" t="s">
        <v>47</v>
      </c>
      <c r="G2051">
        <v>0</v>
      </c>
      <c r="H2051" s="79">
        <v>300003</v>
      </c>
      <c r="I2051">
        <v>112.5</v>
      </c>
      <c r="J2051">
        <v>0</v>
      </c>
      <c r="K2051" t="s">
        <v>48</v>
      </c>
      <c r="L2051" t="s">
        <v>47</v>
      </c>
      <c r="M2051" s="52" t="s">
        <v>59</v>
      </c>
    </row>
    <row r="2052" spans="1:14" x14ac:dyDescent="0.3">
      <c r="A2052" t="s">
        <v>2970</v>
      </c>
      <c r="B2052">
        <v>10854726</v>
      </c>
      <c r="C2052" t="s">
        <v>5962</v>
      </c>
      <c r="D2052" t="s">
        <v>2970</v>
      </c>
      <c r="E2052">
        <v>10854726</v>
      </c>
      <c r="F2052" t="s">
        <v>47</v>
      </c>
      <c r="H2052" s="79">
        <v>300002</v>
      </c>
      <c r="I2052">
        <v>120.83</v>
      </c>
      <c r="J2052">
        <v>0</v>
      </c>
      <c r="K2052" t="s">
        <v>61</v>
      </c>
      <c r="L2052" t="s">
        <v>47</v>
      </c>
      <c r="M2052" s="52" t="s">
        <v>47</v>
      </c>
    </row>
    <row r="2053" spans="1:14" x14ac:dyDescent="0.3">
      <c r="A2053" t="s">
        <v>2833</v>
      </c>
      <c r="B2053">
        <v>21002718</v>
      </c>
      <c r="C2053" t="s">
        <v>5963</v>
      </c>
      <c r="D2053" t="s">
        <v>2833</v>
      </c>
      <c r="E2053">
        <v>21002718</v>
      </c>
      <c r="F2053" t="s">
        <v>47</v>
      </c>
      <c r="G2053">
        <v>0</v>
      </c>
      <c r="H2053" s="79">
        <v>300002</v>
      </c>
      <c r="I2053">
        <v>120.83</v>
      </c>
      <c r="J2053">
        <v>0</v>
      </c>
      <c r="K2053" t="s">
        <v>61</v>
      </c>
      <c r="L2053" t="s">
        <v>47</v>
      </c>
      <c r="M2053" s="52" t="s">
        <v>59</v>
      </c>
    </row>
    <row r="2054" spans="1:14" x14ac:dyDescent="0.3">
      <c r="A2054" t="s">
        <v>2981</v>
      </c>
      <c r="B2054">
        <v>10840414</v>
      </c>
      <c r="C2054" t="s">
        <v>5964</v>
      </c>
      <c r="D2054" t="s">
        <v>2981</v>
      </c>
      <c r="E2054">
        <v>10840414</v>
      </c>
      <c r="F2054" t="s">
        <v>47</v>
      </c>
      <c r="G2054">
        <v>1</v>
      </c>
      <c r="H2054" s="98"/>
      <c r="I2054">
        <v>129.16999999999999</v>
      </c>
      <c r="J2054">
        <v>0</v>
      </c>
      <c r="K2054" t="s">
        <v>4887</v>
      </c>
      <c r="L2054" t="s">
        <v>47</v>
      </c>
      <c r="M2054" s="52" t="s">
        <v>47</v>
      </c>
    </row>
    <row r="2055" spans="1:14" x14ac:dyDescent="0.3">
      <c r="A2055" t="s">
        <v>2973</v>
      </c>
      <c r="B2055">
        <v>21000228</v>
      </c>
      <c r="C2055" t="s">
        <v>2972</v>
      </c>
      <c r="D2055" t="s">
        <v>2973</v>
      </c>
      <c r="E2055">
        <v>21000228</v>
      </c>
      <c r="F2055" t="s">
        <v>47</v>
      </c>
      <c r="H2055" s="79">
        <v>300003</v>
      </c>
      <c r="I2055">
        <v>112.5</v>
      </c>
      <c r="J2055">
        <v>1</v>
      </c>
      <c r="K2055" t="s">
        <v>48</v>
      </c>
      <c r="L2055" t="s">
        <v>47</v>
      </c>
      <c r="M2055" s="52" t="s">
        <v>47</v>
      </c>
    </row>
    <row r="2056" spans="1:14" x14ac:dyDescent="0.3">
      <c r="A2056" t="s">
        <v>2974</v>
      </c>
      <c r="B2056">
        <v>10864013</v>
      </c>
      <c r="C2056" t="s">
        <v>5965</v>
      </c>
      <c r="D2056" t="s">
        <v>2974</v>
      </c>
      <c r="E2056">
        <v>10864013</v>
      </c>
      <c r="F2056" t="s">
        <v>47</v>
      </c>
      <c r="G2056">
        <v>2</v>
      </c>
      <c r="I2056">
        <v>137.5</v>
      </c>
      <c r="J2056">
        <v>2</v>
      </c>
      <c r="K2056" t="s">
        <v>77</v>
      </c>
      <c r="L2056" t="s">
        <v>47</v>
      </c>
      <c r="M2056" s="52" t="s">
        <v>59</v>
      </c>
    </row>
    <row r="2057" spans="1:14" x14ac:dyDescent="0.3">
      <c r="A2057" t="s">
        <v>2975</v>
      </c>
      <c r="B2057">
        <v>15266491</v>
      </c>
      <c r="C2057" t="s">
        <v>5966</v>
      </c>
      <c r="D2057" t="s">
        <v>2975</v>
      </c>
      <c r="E2057">
        <v>15266491</v>
      </c>
      <c r="F2057" t="s">
        <v>47</v>
      </c>
      <c r="G2057">
        <v>0</v>
      </c>
      <c r="H2057" s="79">
        <v>300003</v>
      </c>
      <c r="I2057">
        <v>112.5</v>
      </c>
      <c r="J2057">
        <v>0</v>
      </c>
      <c r="K2057" t="s">
        <v>48</v>
      </c>
      <c r="L2057" t="s">
        <v>47</v>
      </c>
      <c r="M2057" s="52" t="s">
        <v>59</v>
      </c>
    </row>
    <row r="2058" spans="1:14" x14ac:dyDescent="0.3">
      <c r="A2058" t="s">
        <v>2977</v>
      </c>
      <c r="B2058">
        <v>10863498</v>
      </c>
      <c r="C2058" t="s">
        <v>2976</v>
      </c>
      <c r="D2058" t="s">
        <v>2977</v>
      </c>
      <c r="E2058">
        <v>10863498</v>
      </c>
      <c r="F2058" t="s">
        <v>47</v>
      </c>
      <c r="G2058">
        <v>0</v>
      </c>
      <c r="H2058" s="79">
        <v>300003</v>
      </c>
      <c r="I2058">
        <v>112.5</v>
      </c>
      <c r="J2058">
        <v>0</v>
      </c>
      <c r="K2058" t="s">
        <v>48</v>
      </c>
      <c r="L2058" t="s">
        <v>47</v>
      </c>
      <c r="M2058" s="52" t="s">
        <v>59</v>
      </c>
    </row>
    <row r="2059" spans="1:14" x14ac:dyDescent="0.3">
      <c r="A2059" t="s">
        <v>2978</v>
      </c>
      <c r="B2059">
        <v>10839451</v>
      </c>
      <c r="C2059" t="s">
        <v>5967</v>
      </c>
      <c r="D2059" t="s">
        <v>2978</v>
      </c>
      <c r="E2059">
        <v>10839451</v>
      </c>
      <c r="F2059" t="s">
        <v>47</v>
      </c>
      <c r="G2059">
        <v>1</v>
      </c>
      <c r="I2059">
        <v>112.5</v>
      </c>
      <c r="J2059">
        <v>1</v>
      </c>
      <c r="K2059" t="s">
        <v>204</v>
      </c>
      <c r="L2059" t="s">
        <v>47</v>
      </c>
      <c r="M2059" s="52" t="s">
        <v>59</v>
      </c>
    </row>
    <row r="2060" spans="1:14" x14ac:dyDescent="0.3">
      <c r="A2060" t="s">
        <v>2980</v>
      </c>
      <c r="B2060">
        <v>23000008</v>
      </c>
      <c r="C2060" t="s">
        <v>2979</v>
      </c>
      <c r="D2060" t="s">
        <v>2980</v>
      </c>
      <c r="E2060">
        <v>23000008</v>
      </c>
      <c r="F2060" t="s">
        <v>47</v>
      </c>
      <c r="H2060" s="79">
        <v>300003</v>
      </c>
      <c r="I2060">
        <v>112.5</v>
      </c>
      <c r="J2060">
        <v>0</v>
      </c>
      <c r="K2060" t="s">
        <v>48</v>
      </c>
      <c r="L2060" t="s">
        <v>47</v>
      </c>
      <c r="M2060" s="52" t="s">
        <v>47</v>
      </c>
    </row>
    <row r="2061" spans="1:14" x14ac:dyDescent="0.3">
      <c r="A2061" t="s">
        <v>2987</v>
      </c>
      <c r="B2061">
        <v>21004583</v>
      </c>
      <c r="C2061" t="s">
        <v>5968</v>
      </c>
      <c r="D2061" t="s">
        <v>2987</v>
      </c>
      <c r="E2061">
        <v>21004583</v>
      </c>
      <c r="F2061" t="s">
        <v>47</v>
      </c>
      <c r="H2061" s="79">
        <v>300003</v>
      </c>
      <c r="I2061">
        <v>112.5</v>
      </c>
      <c r="J2061">
        <v>0</v>
      </c>
      <c r="K2061" t="s">
        <v>48</v>
      </c>
      <c r="L2061" t="s">
        <v>47</v>
      </c>
      <c r="M2061" s="52" t="s">
        <v>47</v>
      </c>
    </row>
    <row r="2062" spans="1:14" x14ac:dyDescent="0.3">
      <c r="A2062" t="s">
        <v>2988</v>
      </c>
      <c r="B2062">
        <v>14052090</v>
      </c>
      <c r="C2062" t="s">
        <v>5969</v>
      </c>
      <c r="D2062" t="s">
        <v>2988</v>
      </c>
      <c r="E2062">
        <v>14052090</v>
      </c>
      <c r="F2062" t="s">
        <v>47</v>
      </c>
      <c r="G2062">
        <v>2</v>
      </c>
      <c r="I2062">
        <v>120.83</v>
      </c>
      <c r="J2062">
        <v>0</v>
      </c>
      <c r="K2062" t="s">
        <v>4886</v>
      </c>
      <c r="L2062" t="s">
        <v>47</v>
      </c>
      <c r="M2062" s="52" t="s">
        <v>59</v>
      </c>
    </row>
    <row r="2063" spans="1:14" x14ac:dyDescent="0.3">
      <c r="A2063" t="s">
        <v>4245</v>
      </c>
      <c r="B2063">
        <v>21008913</v>
      </c>
      <c r="C2063" t="s">
        <v>3797</v>
      </c>
      <c r="D2063" t="s">
        <v>4245</v>
      </c>
      <c r="E2063">
        <v>21008913</v>
      </c>
      <c r="F2063" t="s">
        <v>47</v>
      </c>
      <c r="G2063">
        <v>0</v>
      </c>
      <c r="H2063" s="79">
        <v>300003</v>
      </c>
      <c r="I2063">
        <v>112.5</v>
      </c>
      <c r="J2063">
        <v>0</v>
      </c>
      <c r="K2063" t="s">
        <v>48</v>
      </c>
      <c r="L2063" t="s">
        <v>47</v>
      </c>
      <c r="M2063" s="52" t="s">
        <v>47</v>
      </c>
    </row>
    <row r="2064" spans="1:14" x14ac:dyDescent="0.3">
      <c r="A2064" t="s">
        <v>2990</v>
      </c>
      <c r="B2064">
        <v>23726248</v>
      </c>
      <c r="C2064" t="s">
        <v>5970</v>
      </c>
      <c r="D2064" t="s">
        <v>2990</v>
      </c>
      <c r="E2064">
        <v>23726248</v>
      </c>
      <c r="F2064" t="s">
        <v>47</v>
      </c>
      <c r="G2064">
        <v>0</v>
      </c>
      <c r="H2064" s="79">
        <v>300003</v>
      </c>
      <c r="I2064">
        <v>112.5</v>
      </c>
      <c r="J2064">
        <v>0</v>
      </c>
      <c r="K2064" t="s">
        <v>48</v>
      </c>
      <c r="L2064" t="s">
        <v>47</v>
      </c>
      <c r="M2064" s="52" t="s">
        <v>47</v>
      </c>
    </row>
    <row r="2065" spans="1:13" x14ac:dyDescent="0.3">
      <c r="A2065" t="s">
        <v>2991</v>
      </c>
      <c r="B2065">
        <v>23231296</v>
      </c>
      <c r="C2065" t="s">
        <v>5971</v>
      </c>
      <c r="D2065" t="s">
        <v>2991</v>
      </c>
      <c r="E2065">
        <v>23231296</v>
      </c>
      <c r="F2065" t="s">
        <v>47</v>
      </c>
      <c r="G2065">
        <v>1</v>
      </c>
      <c r="I2065">
        <v>129.16999999999999</v>
      </c>
      <c r="J2065">
        <v>1</v>
      </c>
      <c r="K2065" t="s">
        <v>4887</v>
      </c>
      <c r="L2065" t="s">
        <v>47</v>
      </c>
      <c r="M2065" s="52" t="s">
        <v>59</v>
      </c>
    </row>
    <row r="2066" spans="1:13" x14ac:dyDescent="0.3">
      <c r="A2066" t="s">
        <v>2994</v>
      </c>
      <c r="B2066">
        <v>23015701</v>
      </c>
      <c r="C2066" t="s">
        <v>5972</v>
      </c>
      <c r="D2066" t="s">
        <v>2994</v>
      </c>
      <c r="E2066">
        <v>23015701</v>
      </c>
      <c r="F2066" t="s">
        <v>47</v>
      </c>
      <c r="G2066">
        <v>0</v>
      </c>
      <c r="H2066" s="79">
        <v>300003</v>
      </c>
      <c r="I2066">
        <v>112.5</v>
      </c>
      <c r="J2066">
        <v>0</v>
      </c>
      <c r="K2066" t="s">
        <v>48</v>
      </c>
      <c r="L2066" t="s">
        <v>47</v>
      </c>
      <c r="M2066" s="52" t="s">
        <v>59</v>
      </c>
    </row>
    <row r="2067" spans="1:13" x14ac:dyDescent="0.3">
      <c r="A2067" t="s">
        <v>2995</v>
      </c>
      <c r="B2067">
        <v>23047418</v>
      </c>
      <c r="C2067" t="s">
        <v>5973</v>
      </c>
      <c r="D2067" t="s">
        <v>2995</v>
      </c>
      <c r="E2067">
        <v>23047418</v>
      </c>
      <c r="F2067" t="s">
        <v>47</v>
      </c>
      <c r="H2067" s="79">
        <v>300003</v>
      </c>
      <c r="I2067">
        <v>112.5</v>
      </c>
      <c r="J2067">
        <v>0</v>
      </c>
      <c r="K2067" t="s">
        <v>48</v>
      </c>
      <c r="L2067" t="s">
        <v>47</v>
      </c>
      <c r="M2067" s="52" t="s">
        <v>47</v>
      </c>
    </row>
    <row r="2068" spans="1:13" x14ac:dyDescent="0.3">
      <c r="A2068" t="s">
        <v>2996</v>
      </c>
      <c r="B2068">
        <v>10859337</v>
      </c>
      <c r="C2068" t="s">
        <v>5974</v>
      </c>
      <c r="D2068" t="s">
        <v>2996</v>
      </c>
      <c r="E2068">
        <v>10859337</v>
      </c>
      <c r="F2068" t="s">
        <v>47</v>
      </c>
      <c r="G2068">
        <v>4</v>
      </c>
      <c r="H2068" s="79">
        <v>300003</v>
      </c>
      <c r="I2068">
        <v>112.5</v>
      </c>
      <c r="J2068">
        <v>0</v>
      </c>
      <c r="K2068" t="s">
        <v>48</v>
      </c>
      <c r="L2068" t="s">
        <v>47</v>
      </c>
      <c r="M2068" s="52" t="s">
        <v>59</v>
      </c>
    </row>
    <row r="2069" spans="1:13" x14ac:dyDescent="0.3">
      <c r="A2069" t="s">
        <v>2997</v>
      </c>
      <c r="B2069">
        <v>23032204</v>
      </c>
      <c r="C2069" t="s">
        <v>5975</v>
      </c>
      <c r="D2069" t="s">
        <v>2997</v>
      </c>
      <c r="E2069">
        <v>23032204</v>
      </c>
      <c r="F2069" t="s">
        <v>47</v>
      </c>
      <c r="G2069">
        <v>1</v>
      </c>
      <c r="H2069" s="79">
        <v>300002</v>
      </c>
      <c r="I2069">
        <v>120.83</v>
      </c>
      <c r="J2069">
        <v>0</v>
      </c>
      <c r="K2069" t="s">
        <v>61</v>
      </c>
      <c r="L2069" t="s">
        <v>47</v>
      </c>
      <c r="M2069" s="52" t="s">
        <v>47</v>
      </c>
    </row>
    <row r="2070" spans="1:13" x14ac:dyDescent="0.3">
      <c r="A2070" t="s">
        <v>3553</v>
      </c>
      <c r="B2070">
        <v>21007989</v>
      </c>
      <c r="C2070" t="s">
        <v>3665</v>
      </c>
      <c r="D2070" t="s">
        <v>3553</v>
      </c>
      <c r="E2070">
        <v>21007989</v>
      </c>
      <c r="F2070" t="s">
        <v>47</v>
      </c>
      <c r="G2070">
        <v>1</v>
      </c>
      <c r="H2070" s="79">
        <v>300002</v>
      </c>
      <c r="I2070">
        <v>120.83</v>
      </c>
      <c r="J2070">
        <v>0</v>
      </c>
      <c r="K2070" t="s">
        <v>61</v>
      </c>
      <c r="L2070" t="s">
        <v>47</v>
      </c>
      <c r="M2070" s="52" t="s">
        <v>59</v>
      </c>
    </row>
    <row r="2071" spans="1:13" x14ac:dyDescent="0.3">
      <c r="A2071" t="s">
        <v>2998</v>
      </c>
      <c r="B2071">
        <v>11002211</v>
      </c>
      <c r="C2071" t="s">
        <v>5976</v>
      </c>
      <c r="D2071" t="s">
        <v>2998</v>
      </c>
      <c r="E2071">
        <v>11002211</v>
      </c>
      <c r="F2071" t="s">
        <v>47</v>
      </c>
      <c r="G2071">
        <v>1</v>
      </c>
      <c r="I2071">
        <v>137.5</v>
      </c>
      <c r="J2071">
        <v>0</v>
      </c>
      <c r="K2071" t="s">
        <v>77</v>
      </c>
      <c r="L2071" t="s">
        <v>47</v>
      </c>
      <c r="M2071" s="52" t="s">
        <v>59</v>
      </c>
    </row>
    <row r="2072" spans="1:13" x14ac:dyDescent="0.3">
      <c r="A2072" s="97" t="s">
        <v>3554</v>
      </c>
      <c r="B2072">
        <v>21001010</v>
      </c>
      <c r="C2072" s="97" t="s">
        <v>3798</v>
      </c>
      <c r="D2072" s="97" t="s">
        <v>3554</v>
      </c>
      <c r="E2072">
        <v>21001010</v>
      </c>
      <c r="F2072" t="s">
        <v>47</v>
      </c>
      <c r="G2072">
        <v>3</v>
      </c>
      <c r="H2072" s="79">
        <v>300002</v>
      </c>
      <c r="I2072">
        <v>120.83</v>
      </c>
      <c r="J2072">
        <v>0</v>
      </c>
      <c r="K2072" t="s">
        <v>61</v>
      </c>
      <c r="L2072" t="s">
        <v>47</v>
      </c>
      <c r="M2072" s="52" t="s">
        <v>59</v>
      </c>
    </row>
    <row r="2073" spans="1:13" x14ac:dyDescent="0.3">
      <c r="A2073" t="s">
        <v>3555</v>
      </c>
      <c r="B2073">
        <v>21010002</v>
      </c>
      <c r="C2073" t="s">
        <v>3666</v>
      </c>
      <c r="D2073" t="s">
        <v>3555</v>
      </c>
      <c r="E2073">
        <v>21010002</v>
      </c>
      <c r="F2073" t="s">
        <v>47</v>
      </c>
      <c r="G2073">
        <v>0</v>
      </c>
      <c r="H2073" s="79">
        <v>300003</v>
      </c>
      <c r="I2073">
        <v>112.5</v>
      </c>
      <c r="J2073">
        <v>0</v>
      </c>
      <c r="K2073" t="s">
        <v>48</v>
      </c>
      <c r="L2073" t="s">
        <v>47</v>
      </c>
      <c r="M2073" s="52" t="s">
        <v>59</v>
      </c>
    </row>
    <row r="2074" spans="1:13" x14ac:dyDescent="0.3">
      <c r="A2074" t="s">
        <v>3000</v>
      </c>
      <c r="B2074">
        <v>23777344</v>
      </c>
      <c r="C2074" t="s">
        <v>5977</v>
      </c>
      <c r="D2074" t="s">
        <v>3000</v>
      </c>
      <c r="E2074">
        <v>23777344</v>
      </c>
      <c r="F2074" t="s">
        <v>47</v>
      </c>
      <c r="G2074">
        <v>0</v>
      </c>
      <c r="I2074">
        <v>120.83</v>
      </c>
      <c r="J2074">
        <v>0</v>
      </c>
      <c r="K2074" t="s">
        <v>70</v>
      </c>
      <c r="L2074" t="s">
        <v>47</v>
      </c>
      <c r="M2074" s="52" t="s">
        <v>47</v>
      </c>
    </row>
    <row r="2075" spans="1:13" x14ac:dyDescent="0.3">
      <c r="A2075" t="s">
        <v>3001</v>
      </c>
      <c r="B2075">
        <v>23947218</v>
      </c>
      <c r="C2075" t="s">
        <v>5978</v>
      </c>
      <c r="D2075" t="s">
        <v>3001</v>
      </c>
      <c r="E2075">
        <v>23947218</v>
      </c>
      <c r="F2075" t="s">
        <v>47</v>
      </c>
      <c r="G2075">
        <v>1</v>
      </c>
      <c r="H2075" s="79">
        <v>300002</v>
      </c>
      <c r="I2075">
        <v>120.83</v>
      </c>
      <c r="J2075">
        <v>0</v>
      </c>
      <c r="K2075" t="s">
        <v>61</v>
      </c>
      <c r="L2075" t="s">
        <v>47</v>
      </c>
      <c r="M2075" s="52" t="s">
        <v>59</v>
      </c>
    </row>
    <row r="2076" spans="1:13" x14ac:dyDescent="0.3">
      <c r="A2076" t="s">
        <v>3002</v>
      </c>
      <c r="B2076">
        <v>10861554</v>
      </c>
      <c r="C2076" t="s">
        <v>5979</v>
      </c>
      <c r="D2076" t="s">
        <v>3002</v>
      </c>
      <c r="E2076">
        <v>10861554</v>
      </c>
      <c r="F2076" t="s">
        <v>47</v>
      </c>
      <c r="G2076">
        <v>1</v>
      </c>
      <c r="H2076" s="79">
        <v>300003</v>
      </c>
      <c r="I2076">
        <v>112.5</v>
      </c>
      <c r="J2076">
        <v>0</v>
      </c>
      <c r="K2076" t="s">
        <v>48</v>
      </c>
      <c r="L2076" t="s">
        <v>47</v>
      </c>
      <c r="M2076" s="52" t="s">
        <v>59</v>
      </c>
    </row>
    <row r="2077" spans="1:13" x14ac:dyDescent="0.3">
      <c r="A2077" t="s">
        <v>3003</v>
      </c>
      <c r="B2077">
        <v>23491656</v>
      </c>
      <c r="C2077" t="s">
        <v>5980</v>
      </c>
      <c r="D2077" t="s">
        <v>3003</v>
      </c>
      <c r="E2077">
        <v>23491656</v>
      </c>
      <c r="F2077" t="s">
        <v>47</v>
      </c>
      <c r="G2077">
        <v>0</v>
      </c>
      <c r="H2077" s="79">
        <v>300003</v>
      </c>
      <c r="I2077">
        <v>112.5</v>
      </c>
      <c r="J2077">
        <v>0</v>
      </c>
      <c r="K2077" t="s">
        <v>48</v>
      </c>
      <c r="L2077" t="s">
        <v>47</v>
      </c>
      <c r="M2077" s="52" t="s">
        <v>59</v>
      </c>
    </row>
    <row r="2078" spans="1:13" x14ac:dyDescent="0.3">
      <c r="A2078" t="s">
        <v>3004</v>
      </c>
      <c r="B2078">
        <v>21000802</v>
      </c>
      <c r="C2078" t="s">
        <v>5981</v>
      </c>
      <c r="D2078" t="s">
        <v>3004</v>
      </c>
      <c r="E2078">
        <v>21000802</v>
      </c>
      <c r="F2078" t="s">
        <v>47</v>
      </c>
      <c r="H2078" s="79">
        <v>300003</v>
      </c>
      <c r="I2078">
        <v>112.5</v>
      </c>
      <c r="J2078">
        <v>0</v>
      </c>
      <c r="K2078" t="s">
        <v>48</v>
      </c>
      <c r="L2078" t="s">
        <v>47</v>
      </c>
      <c r="M2078" s="52" t="s">
        <v>47</v>
      </c>
    </row>
    <row r="2079" spans="1:13" x14ac:dyDescent="0.3">
      <c r="A2079" t="s">
        <v>3006</v>
      </c>
      <c r="B2079">
        <v>10875713</v>
      </c>
      <c r="C2079" t="s">
        <v>3005</v>
      </c>
      <c r="D2079" t="s">
        <v>3006</v>
      </c>
      <c r="E2079">
        <v>10875713</v>
      </c>
      <c r="F2079" t="s">
        <v>47</v>
      </c>
      <c r="G2079">
        <v>6</v>
      </c>
      <c r="H2079" s="79">
        <v>300002</v>
      </c>
      <c r="I2079">
        <v>120.83</v>
      </c>
      <c r="J2079">
        <v>4</v>
      </c>
      <c r="K2079" t="s">
        <v>61</v>
      </c>
      <c r="L2079" t="s">
        <v>47</v>
      </c>
      <c r="M2079" s="52" t="s">
        <v>59</v>
      </c>
    </row>
    <row r="2080" spans="1:13" x14ac:dyDescent="0.3">
      <c r="A2080" t="s">
        <v>3007</v>
      </c>
      <c r="B2080">
        <v>10996130</v>
      </c>
      <c r="C2080" t="s">
        <v>5982</v>
      </c>
      <c r="D2080" t="s">
        <v>3007</v>
      </c>
      <c r="E2080">
        <v>10996130</v>
      </c>
      <c r="F2080" t="s">
        <v>59</v>
      </c>
      <c r="G2080">
        <v>2</v>
      </c>
      <c r="H2080" s="79">
        <v>300003</v>
      </c>
      <c r="I2080">
        <v>112.5</v>
      </c>
      <c r="J2080">
        <v>0</v>
      </c>
      <c r="K2080" t="s">
        <v>48</v>
      </c>
      <c r="L2080" t="s">
        <v>59</v>
      </c>
      <c r="M2080" s="52" t="s">
        <v>59</v>
      </c>
    </row>
    <row r="2081" spans="1:13" x14ac:dyDescent="0.3">
      <c r="A2081" t="s">
        <v>3009</v>
      </c>
      <c r="B2081">
        <v>10844250</v>
      </c>
      <c r="C2081" t="s">
        <v>3008</v>
      </c>
      <c r="D2081" t="s">
        <v>3009</v>
      </c>
      <c r="E2081">
        <v>10844250</v>
      </c>
      <c r="F2081" t="s">
        <v>47</v>
      </c>
      <c r="G2081">
        <v>2</v>
      </c>
      <c r="H2081" s="79">
        <v>300002</v>
      </c>
      <c r="I2081">
        <v>120.83</v>
      </c>
      <c r="J2081">
        <v>3</v>
      </c>
      <c r="K2081" t="s">
        <v>61</v>
      </c>
      <c r="L2081" t="s">
        <v>47</v>
      </c>
      <c r="M2081" s="52" t="s">
        <v>47</v>
      </c>
    </row>
    <row r="2082" spans="1:13" x14ac:dyDescent="0.3">
      <c r="A2082" t="s">
        <v>3011</v>
      </c>
      <c r="B2082">
        <v>10862630</v>
      </c>
      <c r="C2082" t="s">
        <v>3010</v>
      </c>
      <c r="D2082" t="s">
        <v>3011</v>
      </c>
      <c r="E2082">
        <v>10862630</v>
      </c>
      <c r="F2082" t="s">
        <v>47</v>
      </c>
      <c r="G2082">
        <v>3</v>
      </c>
      <c r="H2082" s="79">
        <v>300003</v>
      </c>
      <c r="I2082">
        <v>112.5</v>
      </c>
      <c r="J2082">
        <v>0</v>
      </c>
      <c r="K2082" t="s">
        <v>48</v>
      </c>
      <c r="L2082" t="s">
        <v>47</v>
      </c>
      <c r="M2082" s="52" t="s">
        <v>59</v>
      </c>
    </row>
    <row r="2083" spans="1:13" x14ac:dyDescent="0.3">
      <c r="A2083" t="s">
        <v>3012</v>
      </c>
      <c r="B2083">
        <v>14194746</v>
      </c>
      <c r="C2083" t="s">
        <v>5983</v>
      </c>
      <c r="D2083" t="s">
        <v>3012</v>
      </c>
      <c r="E2083">
        <v>14194746</v>
      </c>
      <c r="F2083" t="s">
        <v>47</v>
      </c>
      <c r="G2083">
        <v>0</v>
      </c>
      <c r="H2083" s="79">
        <v>300003</v>
      </c>
      <c r="I2083">
        <v>112.5</v>
      </c>
      <c r="J2083">
        <v>0</v>
      </c>
      <c r="K2083" t="s">
        <v>48</v>
      </c>
      <c r="L2083" t="s">
        <v>47</v>
      </c>
      <c r="M2083" s="52" t="s">
        <v>59</v>
      </c>
    </row>
    <row r="2084" spans="1:13" x14ac:dyDescent="0.3">
      <c r="A2084" t="s">
        <v>3014</v>
      </c>
      <c r="B2084">
        <v>23122575</v>
      </c>
      <c r="C2084" t="s">
        <v>3013</v>
      </c>
      <c r="D2084" t="s">
        <v>3014</v>
      </c>
      <c r="E2084">
        <v>23122575</v>
      </c>
      <c r="F2084" t="s">
        <v>47</v>
      </c>
      <c r="G2084">
        <v>2</v>
      </c>
      <c r="I2084">
        <v>129.16999999999999</v>
      </c>
      <c r="J2084">
        <v>1</v>
      </c>
      <c r="K2084" t="s">
        <v>86</v>
      </c>
      <c r="L2084" t="s">
        <v>47</v>
      </c>
      <c r="M2084" s="52" t="s">
        <v>59</v>
      </c>
    </row>
    <row r="2085" spans="1:13" x14ac:dyDescent="0.3">
      <c r="A2085" t="s">
        <v>3016</v>
      </c>
      <c r="B2085">
        <v>23485754</v>
      </c>
      <c r="C2085" t="s">
        <v>3015</v>
      </c>
      <c r="D2085" t="s">
        <v>3016</v>
      </c>
      <c r="E2085">
        <v>23485754</v>
      </c>
      <c r="F2085" t="s">
        <v>47</v>
      </c>
      <c r="G2085">
        <v>3</v>
      </c>
      <c r="I2085">
        <v>129.16999999999999</v>
      </c>
      <c r="J2085">
        <v>1</v>
      </c>
      <c r="K2085" t="s">
        <v>86</v>
      </c>
      <c r="L2085" t="s">
        <v>47</v>
      </c>
      <c r="M2085" s="52" t="s">
        <v>47</v>
      </c>
    </row>
    <row r="2086" spans="1:13" x14ac:dyDescent="0.3">
      <c r="A2086" t="s">
        <v>3020</v>
      </c>
      <c r="B2086">
        <v>23243140</v>
      </c>
      <c r="C2086" t="s">
        <v>3019</v>
      </c>
      <c r="D2086" t="s">
        <v>3020</v>
      </c>
      <c r="E2086">
        <v>23243140</v>
      </c>
      <c r="F2086" t="s">
        <v>47</v>
      </c>
      <c r="G2086">
        <v>1</v>
      </c>
      <c r="I2086">
        <v>120.83</v>
      </c>
      <c r="J2086">
        <v>0</v>
      </c>
      <c r="K2086" t="s">
        <v>70</v>
      </c>
      <c r="L2086" t="s">
        <v>47</v>
      </c>
      <c r="M2086" s="52" t="s">
        <v>59</v>
      </c>
    </row>
    <row r="2087" spans="1:13" x14ac:dyDescent="0.3">
      <c r="A2087" s="97" t="s">
        <v>4246</v>
      </c>
      <c r="B2087">
        <v>21007083</v>
      </c>
      <c r="C2087" s="97" t="s">
        <v>3799</v>
      </c>
      <c r="D2087" s="97" t="s">
        <v>4246</v>
      </c>
      <c r="E2087">
        <v>21007083</v>
      </c>
      <c r="F2087" t="s">
        <v>47</v>
      </c>
      <c r="G2087">
        <v>1</v>
      </c>
      <c r="I2087">
        <v>120.83</v>
      </c>
      <c r="J2087">
        <v>1</v>
      </c>
      <c r="K2087" t="s">
        <v>70</v>
      </c>
      <c r="L2087" t="s">
        <v>47</v>
      </c>
      <c r="M2087" s="52" t="s">
        <v>59</v>
      </c>
    </row>
    <row r="2088" spans="1:13" x14ac:dyDescent="0.3">
      <c r="A2088" t="s">
        <v>3022</v>
      </c>
      <c r="B2088">
        <v>10933801</v>
      </c>
      <c r="C2088" t="s">
        <v>3021</v>
      </c>
      <c r="D2088" t="s">
        <v>3022</v>
      </c>
      <c r="E2088">
        <v>10933801</v>
      </c>
      <c r="F2088" t="s">
        <v>59</v>
      </c>
      <c r="G2088">
        <v>2</v>
      </c>
      <c r="H2088" s="79">
        <v>300003</v>
      </c>
      <c r="I2088">
        <v>112.5</v>
      </c>
      <c r="J2088">
        <v>0</v>
      </c>
      <c r="K2088" t="s">
        <v>48</v>
      </c>
      <c r="L2088" t="s">
        <v>59</v>
      </c>
      <c r="M2088" s="52" t="s">
        <v>59</v>
      </c>
    </row>
    <row r="2089" spans="1:13" x14ac:dyDescent="0.3">
      <c r="A2089" t="s">
        <v>3024</v>
      </c>
      <c r="B2089">
        <v>23122553</v>
      </c>
      <c r="C2089" t="s">
        <v>3023</v>
      </c>
      <c r="D2089" t="s">
        <v>3024</v>
      </c>
      <c r="E2089">
        <v>23122553</v>
      </c>
      <c r="F2089" t="s">
        <v>47</v>
      </c>
      <c r="G2089">
        <v>1</v>
      </c>
      <c r="I2089">
        <v>129.16999999999999</v>
      </c>
      <c r="J2089">
        <v>1</v>
      </c>
      <c r="K2089" t="s">
        <v>86</v>
      </c>
      <c r="L2089" t="s">
        <v>47</v>
      </c>
      <c r="M2089" s="52" t="s">
        <v>59</v>
      </c>
    </row>
    <row r="2090" spans="1:13" x14ac:dyDescent="0.3">
      <c r="A2090" t="s">
        <v>3026</v>
      </c>
      <c r="B2090">
        <v>21001433</v>
      </c>
      <c r="C2090" t="s">
        <v>3025</v>
      </c>
      <c r="D2090" t="s">
        <v>3026</v>
      </c>
      <c r="E2090">
        <v>21001433</v>
      </c>
      <c r="F2090" t="s">
        <v>47</v>
      </c>
      <c r="G2090">
        <v>0</v>
      </c>
      <c r="H2090" s="79">
        <v>300002</v>
      </c>
      <c r="I2090">
        <v>120.83</v>
      </c>
      <c r="J2090">
        <v>0</v>
      </c>
      <c r="K2090" t="s">
        <v>61</v>
      </c>
      <c r="L2090" t="s">
        <v>47</v>
      </c>
      <c r="M2090" s="52" t="s">
        <v>59</v>
      </c>
    </row>
    <row r="2091" spans="1:13" x14ac:dyDescent="0.3">
      <c r="A2091" t="s">
        <v>3027</v>
      </c>
      <c r="B2091">
        <v>10872985</v>
      </c>
      <c r="C2091" t="s">
        <v>5984</v>
      </c>
      <c r="D2091" t="s">
        <v>3027</v>
      </c>
      <c r="E2091">
        <v>10872985</v>
      </c>
      <c r="F2091" t="s">
        <v>59</v>
      </c>
      <c r="G2091">
        <v>1</v>
      </c>
      <c r="H2091" s="79">
        <v>300003</v>
      </c>
      <c r="I2091">
        <v>112.5</v>
      </c>
      <c r="J2091">
        <v>1</v>
      </c>
      <c r="K2091" t="s">
        <v>48</v>
      </c>
      <c r="L2091" t="s">
        <v>59</v>
      </c>
      <c r="M2091" s="52" t="s">
        <v>59</v>
      </c>
    </row>
    <row r="2092" spans="1:13" x14ac:dyDescent="0.3">
      <c r="A2092" t="s">
        <v>4247</v>
      </c>
      <c r="B2092">
        <v>21003056</v>
      </c>
      <c r="C2092" t="s">
        <v>3028</v>
      </c>
      <c r="D2092" t="s">
        <v>4247</v>
      </c>
      <c r="E2092">
        <v>21003056</v>
      </c>
      <c r="F2092" t="s">
        <v>47</v>
      </c>
      <c r="H2092" s="79">
        <v>300002</v>
      </c>
      <c r="I2092">
        <v>120.83</v>
      </c>
      <c r="J2092">
        <v>0</v>
      </c>
      <c r="K2092" t="s">
        <v>61</v>
      </c>
      <c r="L2092" t="s">
        <v>47</v>
      </c>
      <c r="M2092" s="52" t="s">
        <v>47</v>
      </c>
    </row>
    <row r="2093" spans="1:13" x14ac:dyDescent="0.3">
      <c r="A2093" t="s">
        <v>3030</v>
      </c>
      <c r="B2093">
        <v>23173402</v>
      </c>
      <c r="C2093" t="s">
        <v>3029</v>
      </c>
      <c r="D2093" t="s">
        <v>3030</v>
      </c>
      <c r="E2093">
        <v>23173402</v>
      </c>
      <c r="F2093" t="s">
        <v>47</v>
      </c>
      <c r="G2093">
        <v>1</v>
      </c>
      <c r="H2093" s="79">
        <v>300003</v>
      </c>
      <c r="I2093">
        <v>112.5</v>
      </c>
      <c r="J2093">
        <v>0</v>
      </c>
      <c r="K2093" t="s">
        <v>48</v>
      </c>
      <c r="L2093" t="s">
        <v>47</v>
      </c>
      <c r="M2093" s="52" t="s">
        <v>59</v>
      </c>
    </row>
    <row r="2094" spans="1:13" x14ac:dyDescent="0.3">
      <c r="A2094" t="s">
        <v>3032</v>
      </c>
      <c r="B2094">
        <v>23604170</v>
      </c>
      <c r="C2094" t="s">
        <v>3031</v>
      </c>
      <c r="D2094" t="s">
        <v>3032</v>
      </c>
      <c r="E2094">
        <v>23604170</v>
      </c>
      <c r="F2094" t="s">
        <v>47</v>
      </c>
      <c r="H2094" s="79">
        <v>300003</v>
      </c>
      <c r="I2094">
        <v>112.5</v>
      </c>
      <c r="J2094">
        <v>1</v>
      </c>
      <c r="K2094" t="s">
        <v>48</v>
      </c>
      <c r="L2094" t="s">
        <v>47</v>
      </c>
      <c r="M2094" s="52" t="s">
        <v>47</v>
      </c>
    </row>
    <row r="2095" spans="1:13" x14ac:dyDescent="0.3">
      <c r="A2095" t="s">
        <v>3033</v>
      </c>
      <c r="B2095">
        <v>23016753</v>
      </c>
      <c r="C2095" t="s">
        <v>5985</v>
      </c>
      <c r="D2095" t="s">
        <v>3033</v>
      </c>
      <c r="E2095">
        <v>23016753</v>
      </c>
      <c r="F2095" t="s">
        <v>47</v>
      </c>
      <c r="I2095">
        <v>120.83</v>
      </c>
      <c r="J2095">
        <v>0</v>
      </c>
      <c r="K2095" t="s">
        <v>70</v>
      </c>
      <c r="L2095" t="s">
        <v>47</v>
      </c>
      <c r="M2095" s="52" t="s">
        <v>47</v>
      </c>
    </row>
    <row r="2096" spans="1:13" x14ac:dyDescent="0.3">
      <c r="A2096" t="s">
        <v>3035</v>
      </c>
      <c r="B2096">
        <v>10865172</v>
      </c>
      <c r="C2096" t="s">
        <v>3034</v>
      </c>
      <c r="D2096" t="s">
        <v>3035</v>
      </c>
      <c r="E2096">
        <v>10865172</v>
      </c>
      <c r="F2096" t="s">
        <v>59</v>
      </c>
      <c r="G2096">
        <v>3</v>
      </c>
      <c r="H2096" s="79">
        <v>300003</v>
      </c>
      <c r="I2096">
        <v>112.5</v>
      </c>
      <c r="J2096">
        <v>0</v>
      </c>
      <c r="K2096" t="s">
        <v>48</v>
      </c>
      <c r="L2096" t="s">
        <v>59</v>
      </c>
      <c r="M2096" s="52" t="s">
        <v>59</v>
      </c>
    </row>
    <row r="2097" spans="1:13" x14ac:dyDescent="0.3">
      <c r="A2097" t="s">
        <v>3036</v>
      </c>
      <c r="B2097">
        <v>10849661</v>
      </c>
      <c r="C2097" t="s">
        <v>5986</v>
      </c>
      <c r="D2097" t="s">
        <v>3036</v>
      </c>
      <c r="E2097">
        <v>10849661</v>
      </c>
      <c r="F2097" t="s">
        <v>59</v>
      </c>
      <c r="G2097">
        <v>0</v>
      </c>
      <c r="H2097" s="79">
        <v>300002</v>
      </c>
      <c r="I2097">
        <v>120.83</v>
      </c>
      <c r="J2097">
        <v>1</v>
      </c>
      <c r="K2097" t="s">
        <v>61</v>
      </c>
      <c r="L2097" t="s">
        <v>59</v>
      </c>
      <c r="M2097" s="52" t="s">
        <v>59</v>
      </c>
    </row>
    <row r="2098" spans="1:13" x14ac:dyDescent="0.3">
      <c r="A2098" s="97" t="s">
        <v>4248</v>
      </c>
      <c r="B2098">
        <v>21007673</v>
      </c>
      <c r="C2098" s="97" t="s">
        <v>3800</v>
      </c>
      <c r="D2098" s="97" t="s">
        <v>4248</v>
      </c>
      <c r="E2098">
        <v>21007673</v>
      </c>
      <c r="F2098" t="s">
        <v>47</v>
      </c>
      <c r="G2098">
        <v>1</v>
      </c>
      <c r="I2098">
        <v>112.5</v>
      </c>
      <c r="J2098">
        <v>1</v>
      </c>
      <c r="K2098" t="s">
        <v>4883</v>
      </c>
      <c r="L2098" t="s">
        <v>47</v>
      </c>
      <c r="M2098" s="52" t="s">
        <v>59</v>
      </c>
    </row>
    <row r="2099" spans="1:13" x14ac:dyDescent="0.3">
      <c r="A2099" t="s">
        <v>3556</v>
      </c>
      <c r="B2099">
        <v>21010458</v>
      </c>
      <c r="C2099" t="s">
        <v>3801</v>
      </c>
      <c r="D2099" t="s">
        <v>3556</v>
      </c>
      <c r="E2099">
        <v>21010458</v>
      </c>
      <c r="F2099" t="s">
        <v>47</v>
      </c>
      <c r="G2099">
        <v>0</v>
      </c>
      <c r="H2099" s="79">
        <v>300003</v>
      </c>
      <c r="I2099">
        <v>112.5</v>
      </c>
      <c r="J2099">
        <v>0</v>
      </c>
      <c r="K2099" t="s">
        <v>48</v>
      </c>
      <c r="L2099" t="s">
        <v>47</v>
      </c>
      <c r="M2099" s="52" t="s">
        <v>59</v>
      </c>
    </row>
    <row r="2100" spans="1:13" x14ac:dyDescent="0.3">
      <c r="A2100" t="s">
        <v>3038</v>
      </c>
      <c r="B2100">
        <v>10856484</v>
      </c>
      <c r="C2100" t="s">
        <v>5987</v>
      </c>
      <c r="D2100" t="s">
        <v>3038</v>
      </c>
      <c r="E2100">
        <v>10856484</v>
      </c>
      <c r="F2100" t="s">
        <v>47</v>
      </c>
      <c r="G2100">
        <v>4</v>
      </c>
      <c r="H2100" s="79">
        <v>300003</v>
      </c>
      <c r="I2100">
        <v>112.5</v>
      </c>
      <c r="J2100">
        <v>1</v>
      </c>
      <c r="K2100" t="s">
        <v>48</v>
      </c>
      <c r="L2100" t="s">
        <v>47</v>
      </c>
      <c r="M2100" s="52" t="s">
        <v>59</v>
      </c>
    </row>
    <row r="2101" spans="1:13" x14ac:dyDescent="0.3">
      <c r="A2101" t="s">
        <v>3040</v>
      </c>
      <c r="B2101">
        <v>10962693</v>
      </c>
      <c r="C2101" t="s">
        <v>5988</v>
      </c>
      <c r="D2101" t="s">
        <v>3040</v>
      </c>
      <c r="E2101">
        <v>10962693</v>
      </c>
      <c r="F2101" t="s">
        <v>47</v>
      </c>
      <c r="G2101">
        <v>2</v>
      </c>
      <c r="H2101" s="79">
        <v>300002</v>
      </c>
      <c r="I2101">
        <v>120.83</v>
      </c>
      <c r="J2101">
        <v>2</v>
      </c>
      <c r="K2101" t="s">
        <v>61</v>
      </c>
      <c r="L2101" t="s">
        <v>47</v>
      </c>
      <c r="M2101" s="52" t="s">
        <v>47</v>
      </c>
    </row>
    <row r="2102" spans="1:13" x14ac:dyDescent="0.3">
      <c r="A2102" t="s">
        <v>3042</v>
      </c>
      <c r="B2102">
        <v>10901439</v>
      </c>
      <c r="C2102" t="s">
        <v>5989</v>
      </c>
      <c r="D2102" t="s">
        <v>3042</v>
      </c>
      <c r="E2102">
        <v>10901439</v>
      </c>
      <c r="F2102" t="s">
        <v>47</v>
      </c>
      <c r="H2102" s="79">
        <v>300003</v>
      </c>
      <c r="I2102">
        <v>112.5</v>
      </c>
      <c r="J2102">
        <v>1</v>
      </c>
      <c r="K2102" t="s">
        <v>48</v>
      </c>
      <c r="L2102" t="s">
        <v>47</v>
      </c>
      <c r="M2102" s="52" t="s">
        <v>47</v>
      </c>
    </row>
    <row r="2103" spans="1:13" x14ac:dyDescent="0.3">
      <c r="A2103" t="s">
        <v>3043</v>
      </c>
      <c r="B2103">
        <v>10982071</v>
      </c>
      <c r="C2103" t="s">
        <v>3416</v>
      </c>
      <c r="D2103" t="s">
        <v>3043</v>
      </c>
      <c r="E2103">
        <v>10982071</v>
      </c>
      <c r="F2103" t="s">
        <v>47</v>
      </c>
      <c r="G2103">
        <v>1</v>
      </c>
      <c r="H2103" s="79">
        <v>300001</v>
      </c>
      <c r="I2103">
        <v>129.16999999999999</v>
      </c>
      <c r="J2103">
        <v>0</v>
      </c>
      <c r="K2103" t="s">
        <v>118</v>
      </c>
      <c r="L2103" t="s">
        <v>47</v>
      </c>
      <c r="M2103" s="52" t="s">
        <v>59</v>
      </c>
    </row>
    <row r="2104" spans="1:13" x14ac:dyDescent="0.3">
      <c r="A2104" t="s">
        <v>3557</v>
      </c>
      <c r="B2104">
        <v>23174523</v>
      </c>
      <c r="C2104" t="s">
        <v>3667</v>
      </c>
      <c r="D2104" t="s">
        <v>3557</v>
      </c>
      <c r="E2104">
        <v>23174523</v>
      </c>
      <c r="F2104" t="s">
        <v>47</v>
      </c>
      <c r="G2104">
        <v>12</v>
      </c>
      <c r="H2104" s="79">
        <v>300003</v>
      </c>
      <c r="I2104">
        <v>112.5</v>
      </c>
      <c r="J2104">
        <v>0</v>
      </c>
      <c r="K2104" t="s">
        <v>48</v>
      </c>
      <c r="L2104" t="s">
        <v>47</v>
      </c>
      <c r="M2104" s="52" t="s">
        <v>59</v>
      </c>
    </row>
    <row r="2105" spans="1:13" x14ac:dyDescent="0.3">
      <c r="A2105" t="s">
        <v>3044</v>
      </c>
      <c r="B2105">
        <v>21004225</v>
      </c>
      <c r="C2105" t="s">
        <v>3417</v>
      </c>
      <c r="D2105" t="s">
        <v>3044</v>
      </c>
      <c r="E2105">
        <v>21004225</v>
      </c>
      <c r="F2105" t="s">
        <v>47</v>
      </c>
      <c r="G2105">
        <v>0</v>
      </c>
      <c r="H2105" s="79">
        <v>300002</v>
      </c>
      <c r="I2105">
        <v>120.83</v>
      </c>
      <c r="J2105">
        <v>0</v>
      </c>
      <c r="K2105" t="s">
        <v>61</v>
      </c>
      <c r="L2105" t="s">
        <v>47</v>
      </c>
      <c r="M2105" s="52" t="s">
        <v>47</v>
      </c>
    </row>
    <row r="2106" spans="1:13" x14ac:dyDescent="0.3">
      <c r="A2106" s="97" t="s">
        <v>3045</v>
      </c>
      <c r="B2106">
        <v>10867524</v>
      </c>
      <c r="C2106" s="97" t="s">
        <v>3418</v>
      </c>
      <c r="D2106" s="97" t="s">
        <v>3045</v>
      </c>
      <c r="E2106">
        <v>10867524</v>
      </c>
      <c r="F2106" t="s">
        <v>47</v>
      </c>
      <c r="G2106">
        <v>4</v>
      </c>
      <c r="I2106">
        <v>137.5</v>
      </c>
      <c r="J2106">
        <v>1</v>
      </c>
      <c r="K2106" t="s">
        <v>77</v>
      </c>
      <c r="L2106" t="s">
        <v>47</v>
      </c>
      <c r="M2106" s="52" t="s">
        <v>59</v>
      </c>
    </row>
    <row r="2107" spans="1:13" x14ac:dyDescent="0.3">
      <c r="A2107" s="97" t="s">
        <v>4249</v>
      </c>
      <c r="B2107">
        <v>16160518</v>
      </c>
      <c r="C2107" s="97" t="s">
        <v>3802</v>
      </c>
      <c r="D2107" s="97" t="s">
        <v>4249</v>
      </c>
      <c r="E2107">
        <v>16160518</v>
      </c>
      <c r="F2107" t="s">
        <v>47</v>
      </c>
      <c r="G2107">
        <v>3</v>
      </c>
      <c r="I2107">
        <v>112.5</v>
      </c>
      <c r="J2107">
        <v>0</v>
      </c>
      <c r="K2107" t="s">
        <v>4883</v>
      </c>
      <c r="L2107" t="s">
        <v>47</v>
      </c>
      <c r="M2107" s="52" t="s">
        <v>59</v>
      </c>
    </row>
    <row r="2108" spans="1:13" x14ac:dyDescent="0.3">
      <c r="A2108" t="s">
        <v>4250</v>
      </c>
      <c r="B2108">
        <v>12024614</v>
      </c>
      <c r="C2108" t="s">
        <v>3803</v>
      </c>
      <c r="D2108" t="s">
        <v>4250</v>
      </c>
      <c r="E2108">
        <v>12024614</v>
      </c>
      <c r="F2108" t="s">
        <v>47</v>
      </c>
      <c r="G2108">
        <v>0</v>
      </c>
      <c r="H2108" s="79">
        <v>300003</v>
      </c>
      <c r="I2108">
        <v>112.5</v>
      </c>
      <c r="J2108">
        <v>0</v>
      </c>
      <c r="K2108" t="s">
        <v>48</v>
      </c>
      <c r="L2108" t="s">
        <v>47</v>
      </c>
      <c r="M2108" s="52" t="s">
        <v>59</v>
      </c>
    </row>
    <row r="2109" spans="1:13" x14ac:dyDescent="0.3">
      <c r="A2109" t="s">
        <v>3047</v>
      </c>
      <c r="B2109">
        <v>23361877</v>
      </c>
      <c r="C2109" t="s">
        <v>3046</v>
      </c>
      <c r="D2109" t="s">
        <v>3047</v>
      </c>
      <c r="E2109">
        <v>23361877</v>
      </c>
      <c r="F2109" t="s">
        <v>47</v>
      </c>
      <c r="G2109">
        <v>1</v>
      </c>
      <c r="I2109">
        <v>129.16999999999999</v>
      </c>
      <c r="J2109">
        <v>1</v>
      </c>
      <c r="K2109" t="s">
        <v>86</v>
      </c>
      <c r="L2109" t="s">
        <v>47</v>
      </c>
      <c r="M2109" s="52" t="s">
        <v>59</v>
      </c>
    </row>
    <row r="2110" spans="1:13" x14ac:dyDescent="0.3">
      <c r="A2110" t="s">
        <v>3048</v>
      </c>
      <c r="B2110">
        <v>23728003</v>
      </c>
      <c r="C2110" t="s">
        <v>5990</v>
      </c>
      <c r="D2110" t="s">
        <v>3048</v>
      </c>
      <c r="E2110">
        <v>23728003</v>
      </c>
      <c r="F2110" t="s">
        <v>47</v>
      </c>
      <c r="G2110">
        <v>0</v>
      </c>
      <c r="H2110" s="79">
        <v>300003</v>
      </c>
      <c r="I2110">
        <v>112.5</v>
      </c>
      <c r="J2110">
        <v>0</v>
      </c>
      <c r="K2110" t="s">
        <v>48</v>
      </c>
      <c r="L2110" t="s">
        <v>47</v>
      </c>
      <c r="M2110" s="52" t="s">
        <v>59</v>
      </c>
    </row>
    <row r="2111" spans="1:13" x14ac:dyDescent="0.3">
      <c r="A2111" t="s">
        <v>3049</v>
      </c>
      <c r="B2111">
        <v>21005651</v>
      </c>
      <c r="C2111" t="s">
        <v>3419</v>
      </c>
      <c r="D2111" t="s">
        <v>3049</v>
      </c>
      <c r="E2111">
        <v>21005651</v>
      </c>
      <c r="F2111" t="s">
        <v>47</v>
      </c>
      <c r="G2111">
        <v>0</v>
      </c>
      <c r="H2111" s="79">
        <v>300003</v>
      </c>
      <c r="I2111">
        <v>112.5</v>
      </c>
      <c r="J2111">
        <v>0</v>
      </c>
      <c r="K2111" t="s">
        <v>48</v>
      </c>
      <c r="L2111" t="s">
        <v>47</v>
      </c>
      <c r="M2111" s="52" t="s">
        <v>47</v>
      </c>
    </row>
    <row r="2112" spans="1:13" x14ac:dyDescent="0.3">
      <c r="A2112" t="s">
        <v>3051</v>
      </c>
      <c r="B2112">
        <v>23007621</v>
      </c>
      <c r="C2112" t="s">
        <v>3050</v>
      </c>
      <c r="D2112" t="s">
        <v>3051</v>
      </c>
      <c r="E2112">
        <v>23007621</v>
      </c>
      <c r="F2112" t="s">
        <v>47</v>
      </c>
      <c r="G2112">
        <v>1</v>
      </c>
      <c r="I2112">
        <v>120.83</v>
      </c>
      <c r="J2112">
        <v>1</v>
      </c>
      <c r="K2112" t="s">
        <v>70</v>
      </c>
      <c r="L2112" t="s">
        <v>47</v>
      </c>
      <c r="M2112" s="52" t="s">
        <v>59</v>
      </c>
    </row>
    <row r="2113" spans="1:13" x14ac:dyDescent="0.3">
      <c r="A2113" t="s">
        <v>3052</v>
      </c>
      <c r="B2113">
        <v>14213281</v>
      </c>
      <c r="C2113" t="s">
        <v>5991</v>
      </c>
      <c r="D2113" t="s">
        <v>3052</v>
      </c>
      <c r="E2113">
        <v>14213281</v>
      </c>
      <c r="F2113" t="s">
        <v>47</v>
      </c>
      <c r="G2113">
        <v>0</v>
      </c>
      <c r="H2113" s="79">
        <v>300003</v>
      </c>
      <c r="I2113">
        <v>112.5</v>
      </c>
      <c r="J2113">
        <v>0</v>
      </c>
      <c r="K2113" t="s">
        <v>48</v>
      </c>
      <c r="L2113" t="s">
        <v>47</v>
      </c>
      <c r="M2113" s="52" t="s">
        <v>59</v>
      </c>
    </row>
    <row r="2114" spans="1:13" x14ac:dyDescent="0.3">
      <c r="A2114" t="s">
        <v>3054</v>
      </c>
      <c r="B2114">
        <v>10841824</v>
      </c>
      <c r="C2114" t="s">
        <v>5992</v>
      </c>
      <c r="D2114" t="s">
        <v>3054</v>
      </c>
      <c r="E2114">
        <v>10841824</v>
      </c>
      <c r="F2114" t="s">
        <v>47</v>
      </c>
      <c r="H2114" s="79">
        <v>300002</v>
      </c>
      <c r="I2114">
        <v>120.83</v>
      </c>
      <c r="J2114">
        <v>0</v>
      </c>
      <c r="K2114" t="s">
        <v>61</v>
      </c>
      <c r="L2114" t="s">
        <v>47</v>
      </c>
      <c r="M2114" s="52" t="s">
        <v>47</v>
      </c>
    </row>
    <row r="2115" spans="1:13" x14ac:dyDescent="0.3">
      <c r="A2115" t="s">
        <v>3056</v>
      </c>
      <c r="B2115">
        <v>23257336</v>
      </c>
      <c r="C2115" t="s">
        <v>5993</v>
      </c>
      <c r="D2115" t="s">
        <v>3056</v>
      </c>
      <c r="E2115">
        <v>23257336</v>
      </c>
      <c r="F2115" t="s">
        <v>59</v>
      </c>
      <c r="G2115">
        <v>0</v>
      </c>
      <c r="H2115" s="79">
        <v>300003</v>
      </c>
      <c r="I2115">
        <v>112.5</v>
      </c>
      <c r="J2115">
        <v>0</v>
      </c>
      <c r="K2115" t="s">
        <v>48</v>
      </c>
      <c r="L2115" t="s">
        <v>59</v>
      </c>
      <c r="M2115" s="52" t="s">
        <v>59</v>
      </c>
    </row>
    <row r="2116" spans="1:13" x14ac:dyDescent="0.3">
      <c r="A2116" t="s">
        <v>3058</v>
      </c>
      <c r="B2116">
        <v>15115551</v>
      </c>
      <c r="C2116" t="s">
        <v>3057</v>
      </c>
      <c r="D2116" t="s">
        <v>3058</v>
      </c>
      <c r="E2116">
        <v>15115551</v>
      </c>
      <c r="F2116" t="s">
        <v>47</v>
      </c>
      <c r="G2116">
        <v>0</v>
      </c>
      <c r="I2116">
        <v>112.5</v>
      </c>
      <c r="J2116">
        <v>0</v>
      </c>
      <c r="K2116" t="s">
        <v>204</v>
      </c>
      <c r="L2116" t="s">
        <v>47</v>
      </c>
      <c r="M2116" s="52" t="s">
        <v>59</v>
      </c>
    </row>
    <row r="2117" spans="1:13" x14ac:dyDescent="0.3">
      <c r="A2117" t="s">
        <v>3065</v>
      </c>
      <c r="B2117">
        <v>23724402</v>
      </c>
      <c r="C2117" t="s">
        <v>3064</v>
      </c>
      <c r="D2117" t="s">
        <v>3065</v>
      </c>
      <c r="E2117">
        <v>23724402</v>
      </c>
      <c r="F2117" t="s">
        <v>47</v>
      </c>
      <c r="G2117">
        <v>5</v>
      </c>
      <c r="H2117" s="79">
        <v>300001</v>
      </c>
      <c r="I2117">
        <v>129.16999999999999</v>
      </c>
      <c r="J2117">
        <v>1</v>
      </c>
      <c r="K2117" t="s">
        <v>118</v>
      </c>
      <c r="L2117" t="s">
        <v>47</v>
      </c>
      <c r="M2117" s="52" t="s">
        <v>59</v>
      </c>
    </row>
    <row r="2118" spans="1:13" x14ac:dyDescent="0.3">
      <c r="A2118" t="s">
        <v>3061</v>
      </c>
      <c r="B2118">
        <v>10852184</v>
      </c>
      <c r="C2118" t="s">
        <v>3060</v>
      </c>
      <c r="D2118" t="s">
        <v>3061</v>
      </c>
      <c r="E2118">
        <v>10852184</v>
      </c>
      <c r="F2118" t="s">
        <v>47</v>
      </c>
      <c r="G2118">
        <v>2</v>
      </c>
      <c r="I2118">
        <v>137.5</v>
      </c>
      <c r="J2118">
        <v>1</v>
      </c>
      <c r="K2118" t="s">
        <v>77</v>
      </c>
      <c r="L2118" t="s">
        <v>47</v>
      </c>
      <c r="M2118" s="52" t="s">
        <v>59</v>
      </c>
    </row>
    <row r="2119" spans="1:13" x14ac:dyDescent="0.3">
      <c r="A2119" t="s">
        <v>3063</v>
      </c>
      <c r="B2119">
        <v>23750379</v>
      </c>
      <c r="C2119" t="s">
        <v>3062</v>
      </c>
      <c r="D2119" t="s">
        <v>3063</v>
      </c>
      <c r="E2119">
        <v>23750379</v>
      </c>
      <c r="F2119" t="s">
        <v>47</v>
      </c>
      <c r="H2119" s="79">
        <v>300003</v>
      </c>
      <c r="I2119">
        <v>112.5</v>
      </c>
      <c r="J2119">
        <v>0</v>
      </c>
      <c r="K2119" t="s">
        <v>48</v>
      </c>
      <c r="L2119" t="s">
        <v>47</v>
      </c>
      <c r="M2119" s="52" t="s">
        <v>47</v>
      </c>
    </row>
    <row r="2120" spans="1:13" x14ac:dyDescent="0.3">
      <c r="A2120" t="s">
        <v>3067</v>
      </c>
      <c r="B2120">
        <v>21006299</v>
      </c>
      <c r="C2120" t="s">
        <v>3066</v>
      </c>
      <c r="D2120" t="s">
        <v>3067</v>
      </c>
      <c r="E2120">
        <v>21006299</v>
      </c>
      <c r="F2120" t="s">
        <v>47</v>
      </c>
      <c r="G2120">
        <v>2</v>
      </c>
      <c r="H2120" s="79">
        <v>300003</v>
      </c>
      <c r="I2120">
        <v>112.5</v>
      </c>
      <c r="J2120">
        <v>1</v>
      </c>
      <c r="K2120" t="s">
        <v>48</v>
      </c>
      <c r="L2120" t="s">
        <v>47</v>
      </c>
      <c r="M2120" s="52" t="s">
        <v>59</v>
      </c>
    </row>
    <row r="2121" spans="1:13" x14ac:dyDescent="0.3">
      <c r="A2121" t="s">
        <v>3558</v>
      </c>
      <c r="B2121">
        <v>16090576</v>
      </c>
      <c r="C2121" t="s">
        <v>3668</v>
      </c>
      <c r="D2121" t="s">
        <v>3558</v>
      </c>
      <c r="E2121">
        <v>16090576</v>
      </c>
      <c r="F2121" t="s">
        <v>47</v>
      </c>
      <c r="G2121">
        <v>0</v>
      </c>
      <c r="H2121" s="79">
        <v>300003</v>
      </c>
      <c r="I2121">
        <v>112.5</v>
      </c>
      <c r="J2121">
        <v>0</v>
      </c>
      <c r="K2121" t="s">
        <v>48</v>
      </c>
      <c r="L2121" t="s">
        <v>47</v>
      </c>
      <c r="M2121" s="52" t="s">
        <v>59</v>
      </c>
    </row>
    <row r="2122" spans="1:13" x14ac:dyDescent="0.3">
      <c r="A2122" t="s">
        <v>3069</v>
      </c>
      <c r="B2122">
        <v>10971185</v>
      </c>
      <c r="C2122" t="s">
        <v>5994</v>
      </c>
      <c r="D2122" t="s">
        <v>3069</v>
      </c>
      <c r="E2122">
        <v>10971185</v>
      </c>
      <c r="F2122" t="s">
        <v>47</v>
      </c>
      <c r="G2122">
        <v>7</v>
      </c>
      <c r="H2122" s="79">
        <v>300003</v>
      </c>
      <c r="I2122">
        <v>112.5</v>
      </c>
      <c r="J2122">
        <v>3</v>
      </c>
      <c r="K2122" t="s">
        <v>48</v>
      </c>
      <c r="L2122" t="s">
        <v>47</v>
      </c>
      <c r="M2122" s="52" t="s">
        <v>59</v>
      </c>
    </row>
    <row r="2123" spans="1:13" x14ac:dyDescent="0.3">
      <c r="A2123" t="s">
        <v>3071</v>
      </c>
      <c r="B2123">
        <v>23000896</v>
      </c>
      <c r="C2123" t="s">
        <v>3070</v>
      </c>
      <c r="D2123" t="s">
        <v>3071</v>
      </c>
      <c r="E2123">
        <v>23000896</v>
      </c>
      <c r="F2123" t="s">
        <v>47</v>
      </c>
      <c r="G2123">
        <v>0</v>
      </c>
      <c r="I2123">
        <v>137.5</v>
      </c>
      <c r="J2123">
        <v>1</v>
      </c>
      <c r="K2123" t="s">
        <v>77</v>
      </c>
      <c r="L2123" t="s">
        <v>47</v>
      </c>
      <c r="M2123" s="52" t="s">
        <v>47</v>
      </c>
    </row>
    <row r="2124" spans="1:13" x14ac:dyDescent="0.3">
      <c r="A2124" t="s">
        <v>3072</v>
      </c>
      <c r="B2124">
        <v>23185254</v>
      </c>
      <c r="C2124" t="s">
        <v>5995</v>
      </c>
      <c r="D2124" t="s">
        <v>3072</v>
      </c>
      <c r="E2124">
        <v>23185254</v>
      </c>
      <c r="F2124" t="s">
        <v>47</v>
      </c>
      <c r="G2124">
        <v>1</v>
      </c>
      <c r="H2124" s="79">
        <v>300003</v>
      </c>
      <c r="I2124">
        <v>112.5</v>
      </c>
      <c r="J2124">
        <v>0</v>
      </c>
      <c r="K2124" t="s">
        <v>48</v>
      </c>
      <c r="L2124" t="s">
        <v>47</v>
      </c>
      <c r="M2124" s="52" t="s">
        <v>59</v>
      </c>
    </row>
    <row r="2125" spans="1:13" x14ac:dyDescent="0.3">
      <c r="A2125" t="s">
        <v>3074</v>
      </c>
      <c r="B2125">
        <v>21002275</v>
      </c>
      <c r="C2125" t="s">
        <v>3073</v>
      </c>
      <c r="D2125" t="s">
        <v>3074</v>
      </c>
      <c r="E2125">
        <v>21002275</v>
      </c>
      <c r="F2125" t="s">
        <v>47</v>
      </c>
      <c r="H2125" s="79">
        <v>300003</v>
      </c>
      <c r="I2125">
        <v>112.5</v>
      </c>
      <c r="J2125">
        <v>0</v>
      </c>
      <c r="K2125" t="s">
        <v>48</v>
      </c>
      <c r="L2125" t="s">
        <v>47</v>
      </c>
      <c r="M2125" s="52" t="s">
        <v>47</v>
      </c>
    </row>
    <row r="2126" spans="1:13" x14ac:dyDescent="0.3">
      <c r="A2126" t="s">
        <v>3076</v>
      </c>
      <c r="B2126">
        <v>23481365</v>
      </c>
      <c r="C2126" t="s">
        <v>3075</v>
      </c>
      <c r="D2126" t="s">
        <v>3076</v>
      </c>
      <c r="E2126">
        <v>23481365</v>
      </c>
      <c r="F2126" t="s">
        <v>47</v>
      </c>
      <c r="G2126">
        <v>2</v>
      </c>
      <c r="I2126">
        <v>120.83</v>
      </c>
      <c r="J2126">
        <v>1</v>
      </c>
      <c r="K2126" t="s">
        <v>70</v>
      </c>
      <c r="L2126" t="s">
        <v>47</v>
      </c>
      <c r="M2126" s="52" t="s">
        <v>59</v>
      </c>
    </row>
    <row r="2127" spans="1:13" x14ac:dyDescent="0.3">
      <c r="A2127" t="s">
        <v>3559</v>
      </c>
      <c r="B2127">
        <v>23489595</v>
      </c>
      <c r="C2127" t="s">
        <v>3669</v>
      </c>
      <c r="D2127" t="s">
        <v>3559</v>
      </c>
      <c r="E2127">
        <v>23489595</v>
      </c>
      <c r="F2127" t="s">
        <v>47</v>
      </c>
      <c r="G2127">
        <v>4</v>
      </c>
      <c r="H2127" s="79">
        <v>300003</v>
      </c>
      <c r="I2127">
        <v>112.5</v>
      </c>
      <c r="J2127">
        <v>0</v>
      </c>
      <c r="K2127" t="s">
        <v>48</v>
      </c>
      <c r="L2127" t="s">
        <v>47</v>
      </c>
      <c r="M2127" s="52" t="s">
        <v>59</v>
      </c>
    </row>
    <row r="2128" spans="1:13" x14ac:dyDescent="0.3">
      <c r="A2128" t="s">
        <v>3078</v>
      </c>
      <c r="B2128">
        <v>10859742</v>
      </c>
      <c r="C2128" t="s">
        <v>3077</v>
      </c>
      <c r="D2128" t="s">
        <v>3078</v>
      </c>
      <c r="E2128">
        <v>10859742</v>
      </c>
      <c r="F2128" t="s">
        <v>47</v>
      </c>
      <c r="G2128">
        <v>7</v>
      </c>
      <c r="I2128">
        <v>129.75</v>
      </c>
      <c r="J2128">
        <v>1</v>
      </c>
      <c r="K2128" t="s">
        <v>86</v>
      </c>
      <c r="L2128" t="s">
        <v>47</v>
      </c>
      <c r="M2128" s="52" t="s">
        <v>59</v>
      </c>
    </row>
    <row r="2129" spans="1:13" x14ac:dyDescent="0.3">
      <c r="A2129" t="s">
        <v>3079</v>
      </c>
      <c r="B2129">
        <v>23858781</v>
      </c>
      <c r="C2129" t="s">
        <v>5996</v>
      </c>
      <c r="D2129" t="s">
        <v>3079</v>
      </c>
      <c r="E2129">
        <v>23858781</v>
      </c>
      <c r="F2129" t="s">
        <v>47</v>
      </c>
      <c r="H2129" s="79">
        <v>300003</v>
      </c>
      <c r="I2129">
        <v>112.5</v>
      </c>
      <c r="J2129">
        <v>0</v>
      </c>
      <c r="K2129" t="s">
        <v>48</v>
      </c>
      <c r="L2129" t="s">
        <v>47</v>
      </c>
      <c r="M2129" s="52" t="s">
        <v>47</v>
      </c>
    </row>
    <row r="2130" spans="1:13" x14ac:dyDescent="0.3">
      <c r="A2130" t="s">
        <v>1530</v>
      </c>
      <c r="B2130">
        <v>14048250</v>
      </c>
      <c r="C2130" t="s">
        <v>5997</v>
      </c>
      <c r="D2130" t="s">
        <v>1530</v>
      </c>
      <c r="E2130">
        <v>14048250</v>
      </c>
      <c r="F2130" t="s">
        <v>47</v>
      </c>
      <c r="G2130">
        <v>0</v>
      </c>
      <c r="H2130" s="79">
        <v>300003</v>
      </c>
      <c r="I2130">
        <v>112.5</v>
      </c>
      <c r="J2130">
        <v>0</v>
      </c>
      <c r="K2130" t="s">
        <v>48</v>
      </c>
      <c r="L2130" t="s">
        <v>47</v>
      </c>
      <c r="M2130" s="52" t="s">
        <v>59</v>
      </c>
    </row>
    <row r="2131" spans="1:13" x14ac:dyDescent="0.3">
      <c r="A2131" t="s">
        <v>3560</v>
      </c>
      <c r="B2131">
        <v>23994143</v>
      </c>
      <c r="C2131" t="s">
        <v>3670</v>
      </c>
      <c r="D2131" t="s">
        <v>3560</v>
      </c>
      <c r="E2131">
        <v>23994143</v>
      </c>
      <c r="F2131" t="s">
        <v>47</v>
      </c>
      <c r="G2131">
        <v>3</v>
      </c>
      <c r="H2131" s="79">
        <v>300003</v>
      </c>
      <c r="I2131">
        <v>112.5</v>
      </c>
      <c r="J2131">
        <v>1</v>
      </c>
      <c r="K2131" t="s">
        <v>48</v>
      </c>
      <c r="L2131" t="s">
        <v>47</v>
      </c>
      <c r="M2131" s="52" t="s">
        <v>59</v>
      </c>
    </row>
    <row r="2132" spans="1:13" x14ac:dyDescent="0.3">
      <c r="A2132" t="s">
        <v>3081</v>
      </c>
      <c r="B2132">
        <v>15009976</v>
      </c>
      <c r="C2132" t="s">
        <v>3080</v>
      </c>
      <c r="D2132" t="s">
        <v>3081</v>
      </c>
      <c r="E2132">
        <v>15009976</v>
      </c>
      <c r="F2132" t="s">
        <v>47</v>
      </c>
      <c r="G2132">
        <v>7</v>
      </c>
      <c r="H2132" s="79">
        <v>300003</v>
      </c>
      <c r="I2132">
        <v>112.5</v>
      </c>
      <c r="J2132">
        <v>0</v>
      </c>
      <c r="K2132" t="s">
        <v>48</v>
      </c>
      <c r="L2132" t="s">
        <v>47</v>
      </c>
      <c r="M2132" s="52" t="s">
        <v>59</v>
      </c>
    </row>
    <row r="2133" spans="1:13" x14ac:dyDescent="0.3">
      <c r="A2133" t="s">
        <v>3082</v>
      </c>
      <c r="B2133">
        <v>23479195</v>
      </c>
      <c r="C2133" t="s">
        <v>5998</v>
      </c>
      <c r="D2133" t="s">
        <v>3082</v>
      </c>
      <c r="E2133">
        <v>23479195</v>
      </c>
      <c r="F2133" t="s">
        <v>47</v>
      </c>
      <c r="G2133">
        <v>4</v>
      </c>
      <c r="I2133">
        <v>120.83</v>
      </c>
      <c r="J2133">
        <v>0</v>
      </c>
      <c r="K2133" t="s">
        <v>70</v>
      </c>
      <c r="L2133" t="s">
        <v>47</v>
      </c>
      <c r="M2133" s="52" t="s">
        <v>59</v>
      </c>
    </row>
    <row r="2134" spans="1:13" x14ac:dyDescent="0.3">
      <c r="A2134" t="s">
        <v>3085</v>
      </c>
      <c r="B2134">
        <v>23576803</v>
      </c>
      <c r="C2134" t="s">
        <v>5999</v>
      </c>
      <c r="D2134" t="s">
        <v>3085</v>
      </c>
      <c r="E2134">
        <v>23576803</v>
      </c>
      <c r="F2134" t="s">
        <v>47</v>
      </c>
      <c r="G2134">
        <v>0</v>
      </c>
      <c r="H2134" s="79">
        <v>300003</v>
      </c>
      <c r="I2134">
        <v>112.5</v>
      </c>
      <c r="J2134">
        <v>0</v>
      </c>
      <c r="K2134" t="s">
        <v>48</v>
      </c>
      <c r="L2134" t="s">
        <v>47</v>
      </c>
      <c r="M2134" s="52" t="s">
        <v>59</v>
      </c>
    </row>
    <row r="2135" spans="1:13" x14ac:dyDescent="0.3">
      <c r="A2135" t="s">
        <v>3087</v>
      </c>
      <c r="B2135">
        <v>10840893</v>
      </c>
      <c r="C2135" t="s">
        <v>3086</v>
      </c>
      <c r="D2135" t="s">
        <v>3087</v>
      </c>
      <c r="E2135">
        <v>10840893</v>
      </c>
      <c r="F2135" t="s">
        <v>47</v>
      </c>
      <c r="H2135" s="79">
        <v>300001</v>
      </c>
      <c r="I2135">
        <v>129.75</v>
      </c>
      <c r="J2135">
        <v>1</v>
      </c>
      <c r="K2135" t="s">
        <v>118</v>
      </c>
      <c r="L2135" t="s">
        <v>47</v>
      </c>
      <c r="M2135" s="52" t="s">
        <v>47</v>
      </c>
    </row>
    <row r="2136" spans="1:13" x14ac:dyDescent="0.3">
      <c r="A2136" t="s">
        <v>3088</v>
      </c>
      <c r="B2136">
        <v>10918594</v>
      </c>
      <c r="C2136" t="s">
        <v>6000</v>
      </c>
      <c r="D2136" t="s">
        <v>3088</v>
      </c>
      <c r="E2136">
        <v>10918594</v>
      </c>
      <c r="F2136" t="s">
        <v>47</v>
      </c>
      <c r="G2136">
        <v>4</v>
      </c>
      <c r="I2136">
        <v>137.5</v>
      </c>
      <c r="J2136">
        <v>0</v>
      </c>
      <c r="K2136" t="s">
        <v>77</v>
      </c>
      <c r="L2136" t="s">
        <v>47</v>
      </c>
      <c r="M2136" s="52" t="s">
        <v>59</v>
      </c>
    </row>
    <row r="2137" spans="1:13" x14ac:dyDescent="0.3">
      <c r="A2137" t="s">
        <v>3090</v>
      </c>
      <c r="B2137">
        <v>10866618</v>
      </c>
      <c r="C2137" t="s">
        <v>6001</v>
      </c>
      <c r="D2137" t="s">
        <v>3090</v>
      </c>
      <c r="E2137">
        <v>10866618</v>
      </c>
      <c r="F2137" t="s">
        <v>47</v>
      </c>
      <c r="G2137">
        <v>2</v>
      </c>
      <c r="H2137" s="79">
        <v>300002</v>
      </c>
      <c r="I2137">
        <v>120.83</v>
      </c>
      <c r="J2137">
        <v>1</v>
      </c>
      <c r="K2137" t="s">
        <v>61</v>
      </c>
      <c r="L2137" t="s">
        <v>47</v>
      </c>
      <c r="M2137" s="52" t="s">
        <v>59</v>
      </c>
    </row>
    <row r="2138" spans="1:13" x14ac:dyDescent="0.3">
      <c r="A2138" t="s">
        <v>3091</v>
      </c>
      <c r="B2138">
        <v>21002311</v>
      </c>
      <c r="C2138" t="s">
        <v>6002</v>
      </c>
      <c r="D2138" t="s">
        <v>3091</v>
      </c>
      <c r="E2138">
        <v>21002311</v>
      </c>
      <c r="F2138" t="s">
        <v>47</v>
      </c>
      <c r="H2138" s="79">
        <v>300003</v>
      </c>
      <c r="I2138">
        <v>112.5</v>
      </c>
      <c r="J2138">
        <v>0</v>
      </c>
      <c r="K2138" t="s">
        <v>48</v>
      </c>
      <c r="L2138" t="s">
        <v>47</v>
      </c>
      <c r="M2138" s="52" t="s">
        <v>47</v>
      </c>
    </row>
    <row r="2139" spans="1:13" x14ac:dyDescent="0.3">
      <c r="A2139" t="s">
        <v>3093</v>
      </c>
      <c r="B2139">
        <v>23601435</v>
      </c>
      <c r="C2139" t="s">
        <v>6003</v>
      </c>
      <c r="D2139" t="s">
        <v>3093</v>
      </c>
      <c r="E2139">
        <v>23601435</v>
      </c>
      <c r="F2139" t="s">
        <v>47</v>
      </c>
      <c r="H2139" s="79">
        <v>300002</v>
      </c>
      <c r="I2139">
        <v>120.83</v>
      </c>
      <c r="J2139">
        <v>1</v>
      </c>
      <c r="K2139" t="s">
        <v>61</v>
      </c>
      <c r="L2139" t="s">
        <v>47</v>
      </c>
      <c r="M2139" s="52" t="s">
        <v>47</v>
      </c>
    </row>
    <row r="2140" spans="1:13" x14ac:dyDescent="0.3">
      <c r="A2140" t="s">
        <v>4251</v>
      </c>
      <c r="B2140">
        <v>10864257</v>
      </c>
      <c r="C2140" t="s">
        <v>6004</v>
      </c>
      <c r="D2140" t="s">
        <v>4251</v>
      </c>
      <c r="E2140">
        <v>10864257</v>
      </c>
      <c r="F2140" t="s">
        <v>47</v>
      </c>
      <c r="G2140">
        <v>4</v>
      </c>
      <c r="I2140">
        <v>129.16999999999999</v>
      </c>
      <c r="J2140">
        <v>1</v>
      </c>
      <c r="K2140" t="s">
        <v>4887</v>
      </c>
      <c r="L2140" t="s">
        <v>47</v>
      </c>
      <c r="M2140" s="52" t="s">
        <v>47</v>
      </c>
    </row>
    <row r="2141" spans="1:13" x14ac:dyDescent="0.3">
      <c r="A2141" t="s">
        <v>4252</v>
      </c>
      <c r="B2141">
        <v>10861371</v>
      </c>
      <c r="C2141" t="s">
        <v>3804</v>
      </c>
      <c r="D2141" t="s">
        <v>4252</v>
      </c>
      <c r="E2141">
        <v>10861371</v>
      </c>
      <c r="F2141" t="s">
        <v>47</v>
      </c>
      <c r="G2141">
        <v>4</v>
      </c>
      <c r="H2141" s="79">
        <v>300002</v>
      </c>
      <c r="I2141">
        <v>120.83</v>
      </c>
      <c r="J2141">
        <v>1</v>
      </c>
      <c r="K2141" t="s">
        <v>61</v>
      </c>
      <c r="L2141" t="s">
        <v>47</v>
      </c>
      <c r="M2141" s="52" t="s">
        <v>59</v>
      </c>
    </row>
    <row r="2142" spans="1:13" x14ac:dyDescent="0.3">
      <c r="A2142" t="s">
        <v>4253</v>
      </c>
      <c r="B2142">
        <v>12028044</v>
      </c>
      <c r="C2142" t="s">
        <v>6005</v>
      </c>
      <c r="D2142" t="s">
        <v>4253</v>
      </c>
      <c r="E2142">
        <v>12028044</v>
      </c>
      <c r="F2142" t="s">
        <v>47</v>
      </c>
      <c r="G2142">
        <v>0</v>
      </c>
      <c r="H2142" s="79">
        <v>300003</v>
      </c>
      <c r="I2142">
        <v>112.5</v>
      </c>
      <c r="J2142">
        <v>0</v>
      </c>
      <c r="K2142" t="s">
        <v>48</v>
      </c>
      <c r="L2142" t="s">
        <v>47</v>
      </c>
      <c r="M2142" s="52" t="s">
        <v>59</v>
      </c>
    </row>
    <row r="2143" spans="1:13" x14ac:dyDescent="0.3">
      <c r="A2143" t="s">
        <v>4254</v>
      </c>
      <c r="B2143">
        <v>13005175</v>
      </c>
      <c r="C2143" t="s">
        <v>3805</v>
      </c>
      <c r="D2143" t="s">
        <v>4254</v>
      </c>
      <c r="E2143">
        <v>13005175</v>
      </c>
      <c r="F2143" t="s">
        <v>47</v>
      </c>
      <c r="G2143">
        <v>0</v>
      </c>
      <c r="H2143" s="79">
        <v>300003</v>
      </c>
      <c r="I2143">
        <v>112.5</v>
      </c>
      <c r="J2143">
        <v>0</v>
      </c>
      <c r="K2143" t="s">
        <v>48</v>
      </c>
      <c r="L2143" t="s">
        <v>47</v>
      </c>
      <c r="M2143" s="52" t="s">
        <v>59</v>
      </c>
    </row>
    <row r="2144" spans="1:13" x14ac:dyDescent="0.3">
      <c r="A2144" t="s">
        <v>4255</v>
      </c>
      <c r="B2144">
        <v>21006140</v>
      </c>
      <c r="C2144" t="s">
        <v>3806</v>
      </c>
      <c r="D2144" t="s">
        <v>4255</v>
      </c>
      <c r="E2144">
        <v>21006140</v>
      </c>
      <c r="F2144" t="s">
        <v>47</v>
      </c>
      <c r="G2144">
        <v>1</v>
      </c>
      <c r="H2144" s="79">
        <v>300003</v>
      </c>
      <c r="I2144">
        <v>112.5</v>
      </c>
      <c r="J2144">
        <v>0</v>
      </c>
      <c r="K2144" t="s">
        <v>48</v>
      </c>
      <c r="L2144" t="s">
        <v>47</v>
      </c>
      <c r="M2144" s="52" t="s">
        <v>59</v>
      </c>
    </row>
    <row r="2145" spans="1:14" x14ac:dyDescent="0.3">
      <c r="A2145" t="s">
        <v>4256</v>
      </c>
      <c r="B2145">
        <v>21011602</v>
      </c>
      <c r="C2145" t="s">
        <v>3807</v>
      </c>
      <c r="D2145" t="s">
        <v>4256</v>
      </c>
      <c r="E2145">
        <v>21011602</v>
      </c>
      <c r="F2145" t="s">
        <v>47</v>
      </c>
      <c r="G2145">
        <v>0</v>
      </c>
      <c r="H2145" s="79">
        <v>300003</v>
      </c>
      <c r="I2145">
        <v>112.5</v>
      </c>
      <c r="J2145">
        <v>0</v>
      </c>
      <c r="K2145" t="s">
        <v>48</v>
      </c>
      <c r="L2145" t="s">
        <v>47</v>
      </c>
      <c r="M2145" s="52" t="s">
        <v>59</v>
      </c>
    </row>
    <row r="2146" spans="1:14" x14ac:dyDescent="0.3">
      <c r="A2146" t="s">
        <v>4257</v>
      </c>
      <c r="B2146">
        <v>21011737</v>
      </c>
      <c r="C2146" t="s">
        <v>6006</v>
      </c>
      <c r="D2146" t="s">
        <v>4257</v>
      </c>
      <c r="E2146">
        <v>21011737</v>
      </c>
      <c r="F2146" t="s">
        <v>47</v>
      </c>
      <c r="G2146">
        <v>0</v>
      </c>
      <c r="H2146" s="79">
        <v>300003</v>
      </c>
      <c r="I2146">
        <v>112.5</v>
      </c>
      <c r="J2146">
        <v>0</v>
      </c>
      <c r="K2146" t="s">
        <v>48</v>
      </c>
      <c r="L2146" t="s">
        <v>47</v>
      </c>
      <c r="M2146" s="52" t="s">
        <v>59</v>
      </c>
    </row>
    <row r="2147" spans="1:14" x14ac:dyDescent="0.3">
      <c r="A2147" t="s">
        <v>4258</v>
      </c>
      <c r="B2147">
        <v>21011625</v>
      </c>
      <c r="C2147" t="s">
        <v>3808</v>
      </c>
      <c r="D2147" t="s">
        <v>4258</v>
      </c>
      <c r="E2147">
        <v>21011625</v>
      </c>
      <c r="F2147" t="s">
        <v>47</v>
      </c>
      <c r="G2147">
        <v>0</v>
      </c>
      <c r="H2147" s="79">
        <v>300003</v>
      </c>
      <c r="I2147">
        <v>112.5</v>
      </c>
      <c r="J2147">
        <v>0</v>
      </c>
      <c r="K2147" t="s">
        <v>48</v>
      </c>
      <c r="L2147" t="s">
        <v>47</v>
      </c>
      <c r="M2147" s="52" t="s">
        <v>59</v>
      </c>
    </row>
    <row r="2148" spans="1:14" s="100" customFormat="1" x14ac:dyDescent="0.3">
      <c r="A2148" s="100" t="s">
        <v>4259</v>
      </c>
      <c r="B2148" s="100">
        <v>21007364</v>
      </c>
      <c r="C2148" s="100" t="s">
        <v>6640</v>
      </c>
      <c r="D2148" s="100" t="s">
        <v>4259</v>
      </c>
      <c r="E2148" s="100">
        <v>21007364</v>
      </c>
      <c r="F2148" s="100" t="s">
        <v>47</v>
      </c>
      <c r="G2148" s="100">
        <v>1</v>
      </c>
      <c r="H2148" s="101"/>
      <c r="I2148" s="100">
        <v>120.83</v>
      </c>
      <c r="J2148" s="100">
        <v>0</v>
      </c>
      <c r="K2148" s="100" t="s">
        <v>61</v>
      </c>
      <c r="L2148" s="100" t="s">
        <v>47</v>
      </c>
      <c r="M2148" s="102" t="s">
        <v>59</v>
      </c>
      <c r="N2148" s="102"/>
    </row>
    <row r="2149" spans="1:14" x14ac:dyDescent="0.3">
      <c r="A2149" t="s">
        <v>4260</v>
      </c>
      <c r="B2149">
        <v>23305319</v>
      </c>
      <c r="C2149" t="s">
        <v>6007</v>
      </c>
      <c r="D2149" t="s">
        <v>4260</v>
      </c>
      <c r="E2149">
        <v>23305319</v>
      </c>
      <c r="F2149" t="s">
        <v>47</v>
      </c>
      <c r="G2149">
        <v>0</v>
      </c>
      <c r="H2149" s="79">
        <v>300003</v>
      </c>
      <c r="I2149">
        <v>112.5</v>
      </c>
      <c r="J2149">
        <v>0</v>
      </c>
      <c r="K2149" t="s">
        <v>48</v>
      </c>
      <c r="L2149" t="s">
        <v>47</v>
      </c>
      <c r="M2149" s="52" t="s">
        <v>59</v>
      </c>
    </row>
    <row r="2150" spans="1:14" x14ac:dyDescent="0.3">
      <c r="A2150" t="s">
        <v>894</v>
      </c>
      <c r="B2150">
        <v>23318942</v>
      </c>
      <c r="C2150" t="s">
        <v>893</v>
      </c>
      <c r="D2150" t="s">
        <v>894</v>
      </c>
      <c r="E2150">
        <v>23318942</v>
      </c>
      <c r="F2150" t="s">
        <v>47</v>
      </c>
      <c r="G2150">
        <v>0</v>
      </c>
      <c r="H2150" s="79">
        <v>300003</v>
      </c>
      <c r="I2150">
        <v>112.5</v>
      </c>
      <c r="J2150">
        <v>0</v>
      </c>
      <c r="K2150" t="s">
        <v>48</v>
      </c>
      <c r="L2150" t="s">
        <v>47</v>
      </c>
      <c r="M2150" s="52" t="s">
        <v>59</v>
      </c>
    </row>
    <row r="2151" spans="1:14" x14ac:dyDescent="0.3">
      <c r="A2151" t="s">
        <v>4261</v>
      </c>
      <c r="B2151">
        <v>21011739</v>
      </c>
      <c r="C2151" t="s">
        <v>6008</v>
      </c>
      <c r="D2151" t="s">
        <v>4261</v>
      </c>
      <c r="E2151">
        <v>21011739</v>
      </c>
      <c r="F2151" t="s">
        <v>47</v>
      </c>
      <c r="G2151">
        <v>0</v>
      </c>
      <c r="H2151" s="79">
        <v>300003</v>
      </c>
      <c r="I2151">
        <v>112.5</v>
      </c>
      <c r="J2151">
        <v>0</v>
      </c>
      <c r="K2151" t="s">
        <v>48</v>
      </c>
      <c r="L2151" t="s">
        <v>47</v>
      </c>
      <c r="M2151" s="52" t="s">
        <v>59</v>
      </c>
    </row>
    <row r="2152" spans="1:14" x14ac:dyDescent="0.3">
      <c r="A2152" t="s">
        <v>4262</v>
      </c>
      <c r="B2152">
        <v>10976411</v>
      </c>
      <c r="C2152" t="s">
        <v>6009</v>
      </c>
      <c r="D2152" t="s">
        <v>4262</v>
      </c>
      <c r="E2152">
        <v>10976411</v>
      </c>
      <c r="F2152" t="s">
        <v>47</v>
      </c>
      <c r="G2152">
        <v>1</v>
      </c>
      <c r="H2152" s="79">
        <v>300003</v>
      </c>
      <c r="I2152">
        <v>112.5</v>
      </c>
      <c r="J2152">
        <v>0</v>
      </c>
      <c r="K2152" t="s">
        <v>48</v>
      </c>
      <c r="L2152" t="s">
        <v>47</v>
      </c>
      <c r="M2152" s="52" t="s">
        <v>59</v>
      </c>
    </row>
    <row r="2153" spans="1:14" x14ac:dyDescent="0.3">
      <c r="A2153" t="s">
        <v>4263</v>
      </c>
      <c r="B2153">
        <v>21011359</v>
      </c>
      <c r="C2153" t="s">
        <v>6010</v>
      </c>
      <c r="D2153" t="s">
        <v>4263</v>
      </c>
      <c r="E2153">
        <v>21011359</v>
      </c>
      <c r="F2153" t="s">
        <v>47</v>
      </c>
      <c r="G2153">
        <v>0</v>
      </c>
      <c r="H2153" s="79">
        <v>300003</v>
      </c>
      <c r="I2153">
        <v>112.5</v>
      </c>
      <c r="J2153">
        <v>0</v>
      </c>
      <c r="K2153" t="s">
        <v>48</v>
      </c>
      <c r="L2153" t="s">
        <v>47</v>
      </c>
      <c r="M2153" s="52" t="s">
        <v>59</v>
      </c>
    </row>
    <row r="2154" spans="1:14" x14ac:dyDescent="0.3">
      <c r="A2154" t="s">
        <v>4264</v>
      </c>
      <c r="B2154">
        <v>15044224</v>
      </c>
      <c r="C2154" t="s">
        <v>6011</v>
      </c>
      <c r="D2154" t="s">
        <v>4264</v>
      </c>
      <c r="E2154">
        <v>15044224</v>
      </c>
      <c r="F2154" t="s">
        <v>47</v>
      </c>
      <c r="G2154">
        <v>0</v>
      </c>
      <c r="H2154" s="79">
        <v>300003</v>
      </c>
      <c r="I2154">
        <v>112.5</v>
      </c>
      <c r="J2154">
        <v>0</v>
      </c>
      <c r="K2154" t="s">
        <v>48</v>
      </c>
      <c r="L2154" t="s">
        <v>47</v>
      </c>
      <c r="M2154" s="52" t="s">
        <v>59</v>
      </c>
    </row>
    <row r="2155" spans="1:14" x14ac:dyDescent="0.3">
      <c r="A2155" t="s">
        <v>4265</v>
      </c>
      <c r="B2155">
        <v>18016488</v>
      </c>
      <c r="C2155" t="s">
        <v>3809</v>
      </c>
      <c r="D2155" t="s">
        <v>4265</v>
      </c>
      <c r="E2155">
        <v>18016488</v>
      </c>
      <c r="F2155" t="s">
        <v>47</v>
      </c>
      <c r="G2155">
        <v>0</v>
      </c>
      <c r="H2155" s="79">
        <v>300003</v>
      </c>
      <c r="I2155">
        <v>112.5</v>
      </c>
      <c r="J2155">
        <v>0</v>
      </c>
      <c r="K2155" t="s">
        <v>48</v>
      </c>
      <c r="L2155" t="s">
        <v>47</v>
      </c>
      <c r="M2155" s="52" t="s">
        <v>59</v>
      </c>
    </row>
    <row r="2156" spans="1:14" x14ac:dyDescent="0.3">
      <c r="A2156" t="s">
        <v>4266</v>
      </c>
      <c r="B2156">
        <v>15351919</v>
      </c>
      <c r="C2156" t="s">
        <v>3810</v>
      </c>
      <c r="D2156" t="s">
        <v>4266</v>
      </c>
      <c r="E2156">
        <v>15351919</v>
      </c>
      <c r="F2156" t="s">
        <v>47</v>
      </c>
      <c r="G2156">
        <v>0</v>
      </c>
      <c r="H2156" s="79">
        <v>300003</v>
      </c>
      <c r="I2156">
        <v>112.5</v>
      </c>
      <c r="J2156">
        <v>0</v>
      </c>
      <c r="K2156" t="s">
        <v>48</v>
      </c>
      <c r="L2156" t="s">
        <v>47</v>
      </c>
      <c r="M2156" s="52" t="s">
        <v>59</v>
      </c>
    </row>
    <row r="2157" spans="1:14" x14ac:dyDescent="0.3">
      <c r="A2157" t="s">
        <v>4267</v>
      </c>
      <c r="B2157">
        <v>10860275</v>
      </c>
      <c r="C2157" t="s">
        <v>6012</v>
      </c>
      <c r="D2157" t="s">
        <v>4267</v>
      </c>
      <c r="E2157">
        <v>10860275</v>
      </c>
      <c r="F2157" t="s">
        <v>47</v>
      </c>
      <c r="G2157">
        <v>10</v>
      </c>
      <c r="H2157" s="79">
        <v>300002</v>
      </c>
      <c r="I2157">
        <v>120.83</v>
      </c>
      <c r="J2157">
        <v>1</v>
      </c>
      <c r="K2157" t="s">
        <v>61</v>
      </c>
      <c r="L2157" t="s">
        <v>47</v>
      </c>
      <c r="M2157" s="52" t="s">
        <v>59</v>
      </c>
    </row>
    <row r="2158" spans="1:14" x14ac:dyDescent="0.3">
      <c r="A2158" t="s">
        <v>4268</v>
      </c>
      <c r="B2158">
        <v>24241748</v>
      </c>
      <c r="C2158" t="s">
        <v>6013</v>
      </c>
      <c r="D2158" t="s">
        <v>4268</v>
      </c>
      <c r="E2158">
        <v>24241748</v>
      </c>
      <c r="F2158" t="s">
        <v>47</v>
      </c>
      <c r="G2158">
        <v>1</v>
      </c>
      <c r="H2158" s="79">
        <v>300003</v>
      </c>
      <c r="I2158">
        <v>112.5</v>
      </c>
      <c r="J2158">
        <v>1</v>
      </c>
      <c r="K2158" t="s">
        <v>48</v>
      </c>
      <c r="L2158" t="s">
        <v>47</v>
      </c>
      <c r="M2158" s="52" t="s">
        <v>59</v>
      </c>
    </row>
    <row r="2159" spans="1:14" x14ac:dyDescent="0.3">
      <c r="A2159" t="s">
        <v>4269</v>
      </c>
      <c r="B2159">
        <v>15242903</v>
      </c>
      <c r="C2159" t="s">
        <v>6014</v>
      </c>
      <c r="D2159" t="s">
        <v>4269</v>
      </c>
      <c r="E2159">
        <v>15242903</v>
      </c>
      <c r="F2159" t="s">
        <v>47</v>
      </c>
      <c r="G2159">
        <v>0</v>
      </c>
      <c r="H2159" s="79">
        <v>300003</v>
      </c>
      <c r="I2159">
        <v>112.5</v>
      </c>
      <c r="J2159">
        <v>1</v>
      </c>
      <c r="K2159" t="s">
        <v>48</v>
      </c>
      <c r="L2159" t="s">
        <v>47</v>
      </c>
      <c r="M2159" s="52" t="s">
        <v>59</v>
      </c>
    </row>
    <row r="2160" spans="1:14" x14ac:dyDescent="0.3">
      <c r="A2160" t="s">
        <v>4270</v>
      </c>
      <c r="B2160">
        <v>21011627</v>
      </c>
      <c r="C2160" t="s">
        <v>6015</v>
      </c>
      <c r="D2160" t="s">
        <v>4270</v>
      </c>
      <c r="E2160">
        <v>21011627</v>
      </c>
      <c r="F2160" t="s">
        <v>47</v>
      </c>
      <c r="G2160">
        <v>0</v>
      </c>
      <c r="H2160" s="79">
        <v>300003</v>
      </c>
      <c r="I2160">
        <v>112.5</v>
      </c>
      <c r="J2160">
        <v>0</v>
      </c>
      <c r="K2160" t="s">
        <v>48</v>
      </c>
      <c r="L2160" t="s">
        <v>47</v>
      </c>
      <c r="M2160" s="52" t="s">
        <v>59</v>
      </c>
    </row>
    <row r="2161" spans="1:13" x14ac:dyDescent="0.3">
      <c r="A2161" t="s">
        <v>4271</v>
      </c>
      <c r="B2161">
        <v>21008765</v>
      </c>
      <c r="C2161" t="s">
        <v>6016</v>
      </c>
      <c r="D2161" t="s">
        <v>4271</v>
      </c>
      <c r="E2161">
        <v>21008765</v>
      </c>
      <c r="F2161" t="s">
        <v>47</v>
      </c>
      <c r="G2161">
        <v>1</v>
      </c>
      <c r="H2161" s="79">
        <v>300002</v>
      </c>
      <c r="I2161">
        <v>120.83</v>
      </c>
      <c r="J2161">
        <v>1</v>
      </c>
      <c r="K2161" t="s">
        <v>61</v>
      </c>
      <c r="L2161" t="s">
        <v>47</v>
      </c>
      <c r="M2161" s="52" t="s">
        <v>59</v>
      </c>
    </row>
    <row r="2162" spans="1:13" x14ac:dyDescent="0.3">
      <c r="A2162" t="s">
        <v>4272</v>
      </c>
      <c r="B2162">
        <v>21011512</v>
      </c>
      <c r="C2162" t="s">
        <v>6017</v>
      </c>
      <c r="D2162" t="s">
        <v>4272</v>
      </c>
      <c r="E2162">
        <v>21011512</v>
      </c>
      <c r="F2162" t="s">
        <v>47</v>
      </c>
      <c r="G2162">
        <v>0</v>
      </c>
      <c r="H2162" s="79">
        <v>300002</v>
      </c>
      <c r="I2162">
        <v>120.83</v>
      </c>
      <c r="J2162">
        <v>0</v>
      </c>
      <c r="K2162" t="s">
        <v>61</v>
      </c>
      <c r="L2162" t="s">
        <v>47</v>
      </c>
      <c r="M2162" s="52" t="s">
        <v>59</v>
      </c>
    </row>
    <row r="2163" spans="1:13" x14ac:dyDescent="0.3">
      <c r="A2163" t="s">
        <v>4273</v>
      </c>
      <c r="B2163">
        <v>23856462</v>
      </c>
      <c r="C2163" t="s">
        <v>6018</v>
      </c>
      <c r="D2163" t="s">
        <v>4273</v>
      </c>
      <c r="E2163">
        <v>23856462</v>
      </c>
      <c r="F2163" t="s">
        <v>47</v>
      </c>
      <c r="G2163">
        <v>1</v>
      </c>
      <c r="H2163" s="79">
        <v>300003</v>
      </c>
      <c r="I2163">
        <v>112.5</v>
      </c>
      <c r="J2163">
        <v>0</v>
      </c>
      <c r="K2163" t="s">
        <v>48</v>
      </c>
      <c r="L2163" t="s">
        <v>47</v>
      </c>
      <c r="M2163" s="52" t="s">
        <v>59</v>
      </c>
    </row>
    <row r="2164" spans="1:13" x14ac:dyDescent="0.3">
      <c r="A2164" t="s">
        <v>4274</v>
      </c>
      <c r="B2164">
        <v>11021308</v>
      </c>
      <c r="C2164" t="s">
        <v>3811</v>
      </c>
      <c r="D2164" t="s">
        <v>4274</v>
      </c>
      <c r="E2164">
        <v>11021308</v>
      </c>
      <c r="F2164" t="s">
        <v>47</v>
      </c>
      <c r="G2164">
        <v>1</v>
      </c>
      <c r="H2164" s="79">
        <v>300003</v>
      </c>
      <c r="I2164">
        <v>112.5</v>
      </c>
      <c r="J2164">
        <v>0</v>
      </c>
      <c r="K2164" t="s">
        <v>48</v>
      </c>
      <c r="L2164" t="s">
        <v>47</v>
      </c>
      <c r="M2164" s="52" t="s">
        <v>59</v>
      </c>
    </row>
    <row r="2165" spans="1:13" x14ac:dyDescent="0.3">
      <c r="A2165" t="s">
        <v>4275</v>
      </c>
      <c r="B2165">
        <v>21011834</v>
      </c>
      <c r="C2165" t="s">
        <v>3812</v>
      </c>
      <c r="D2165" t="s">
        <v>4275</v>
      </c>
      <c r="E2165">
        <v>21011834</v>
      </c>
      <c r="F2165" t="s">
        <v>47</v>
      </c>
      <c r="G2165">
        <v>0</v>
      </c>
      <c r="H2165" s="79">
        <v>300002</v>
      </c>
      <c r="I2165">
        <v>120.83</v>
      </c>
      <c r="J2165">
        <v>0</v>
      </c>
      <c r="K2165" t="s">
        <v>61</v>
      </c>
      <c r="L2165" t="s">
        <v>47</v>
      </c>
      <c r="M2165" s="52" t="s">
        <v>59</v>
      </c>
    </row>
    <row r="2166" spans="1:13" x14ac:dyDescent="0.3">
      <c r="A2166" t="s">
        <v>4276</v>
      </c>
      <c r="B2166">
        <v>21011492</v>
      </c>
      <c r="C2166" t="s">
        <v>6019</v>
      </c>
      <c r="D2166" t="s">
        <v>4276</v>
      </c>
      <c r="E2166">
        <v>21011492</v>
      </c>
      <c r="F2166" t="s">
        <v>47</v>
      </c>
      <c r="G2166">
        <v>0</v>
      </c>
      <c r="H2166" s="79">
        <v>300003</v>
      </c>
      <c r="I2166">
        <v>112.5</v>
      </c>
      <c r="J2166">
        <v>0</v>
      </c>
      <c r="K2166" t="s">
        <v>48</v>
      </c>
      <c r="L2166" t="s">
        <v>47</v>
      </c>
      <c r="M2166" s="52" t="s">
        <v>59</v>
      </c>
    </row>
    <row r="2167" spans="1:13" x14ac:dyDescent="0.3">
      <c r="A2167" t="s">
        <v>3501</v>
      </c>
      <c r="B2167">
        <v>21007921</v>
      </c>
      <c r="C2167" t="s">
        <v>6020</v>
      </c>
      <c r="D2167" t="s">
        <v>3501</v>
      </c>
      <c r="E2167">
        <v>21007921</v>
      </c>
      <c r="F2167" t="s">
        <v>47</v>
      </c>
      <c r="G2167">
        <v>1</v>
      </c>
      <c r="H2167" s="79">
        <v>300003</v>
      </c>
      <c r="I2167">
        <v>112.5</v>
      </c>
      <c r="J2167">
        <v>1</v>
      </c>
      <c r="K2167" t="s">
        <v>48</v>
      </c>
      <c r="L2167" t="s">
        <v>47</v>
      </c>
      <c r="M2167" s="52" t="s">
        <v>59</v>
      </c>
    </row>
    <row r="2168" spans="1:13" x14ac:dyDescent="0.3">
      <c r="A2168" t="s">
        <v>4277</v>
      </c>
      <c r="B2168">
        <v>15352928</v>
      </c>
      <c r="C2168" t="s">
        <v>3813</v>
      </c>
      <c r="D2168" t="s">
        <v>4277</v>
      </c>
      <c r="E2168">
        <v>15352928</v>
      </c>
      <c r="F2168" t="s">
        <v>47</v>
      </c>
      <c r="G2168">
        <v>0</v>
      </c>
      <c r="H2168" s="79">
        <v>300003</v>
      </c>
      <c r="I2168">
        <v>112.5</v>
      </c>
      <c r="J2168">
        <v>0</v>
      </c>
      <c r="K2168" t="s">
        <v>48</v>
      </c>
      <c r="L2168" t="s">
        <v>47</v>
      </c>
      <c r="M2168" s="52" t="s">
        <v>59</v>
      </c>
    </row>
    <row r="2169" spans="1:13" x14ac:dyDescent="0.3">
      <c r="A2169" t="s">
        <v>3510</v>
      </c>
      <c r="B2169">
        <v>15318009</v>
      </c>
      <c r="C2169" t="s">
        <v>6021</v>
      </c>
      <c r="D2169" t="s">
        <v>3510</v>
      </c>
      <c r="E2169">
        <v>15318009</v>
      </c>
      <c r="F2169" t="s">
        <v>47</v>
      </c>
      <c r="G2169">
        <v>2</v>
      </c>
      <c r="H2169" s="79">
        <v>300002</v>
      </c>
      <c r="I2169">
        <v>120.83</v>
      </c>
      <c r="J2169">
        <v>0</v>
      </c>
      <c r="K2169" t="s">
        <v>61</v>
      </c>
      <c r="L2169" t="s">
        <v>47</v>
      </c>
      <c r="M2169" s="52" t="s">
        <v>59</v>
      </c>
    </row>
    <row r="2170" spans="1:13" x14ac:dyDescent="0.3">
      <c r="A2170" t="s">
        <v>4278</v>
      </c>
      <c r="B2170">
        <v>21011386</v>
      </c>
      <c r="C2170" t="s">
        <v>3814</v>
      </c>
      <c r="D2170" t="s">
        <v>4278</v>
      </c>
      <c r="E2170">
        <v>21011386</v>
      </c>
      <c r="F2170" t="s">
        <v>47</v>
      </c>
      <c r="G2170">
        <v>0</v>
      </c>
      <c r="H2170" s="79">
        <v>300003</v>
      </c>
      <c r="I2170">
        <v>112.5</v>
      </c>
      <c r="J2170">
        <v>0</v>
      </c>
      <c r="K2170" t="s">
        <v>48</v>
      </c>
      <c r="L2170" t="s">
        <v>47</v>
      </c>
      <c r="M2170" s="52" t="s">
        <v>59</v>
      </c>
    </row>
    <row r="2171" spans="1:13" x14ac:dyDescent="0.3">
      <c r="A2171" t="s">
        <v>4279</v>
      </c>
      <c r="B2171">
        <v>21011695</v>
      </c>
      <c r="C2171" t="s">
        <v>6022</v>
      </c>
      <c r="D2171" t="s">
        <v>4279</v>
      </c>
      <c r="E2171">
        <v>21011695</v>
      </c>
      <c r="F2171" t="s">
        <v>47</v>
      </c>
      <c r="G2171">
        <v>0</v>
      </c>
      <c r="H2171" s="79">
        <v>300003</v>
      </c>
      <c r="I2171">
        <v>112.5</v>
      </c>
      <c r="J2171">
        <v>0</v>
      </c>
      <c r="K2171" t="s">
        <v>48</v>
      </c>
      <c r="L2171" t="s">
        <v>47</v>
      </c>
      <c r="M2171" s="52" t="s">
        <v>59</v>
      </c>
    </row>
    <row r="2172" spans="1:13" x14ac:dyDescent="0.3">
      <c r="A2172" t="s">
        <v>4280</v>
      </c>
      <c r="B2172">
        <v>21011718</v>
      </c>
      <c r="C2172" t="s">
        <v>6023</v>
      </c>
      <c r="D2172" t="s">
        <v>4280</v>
      </c>
      <c r="E2172">
        <v>21011718</v>
      </c>
      <c r="F2172" t="s">
        <v>47</v>
      </c>
      <c r="G2172">
        <v>0</v>
      </c>
      <c r="H2172" s="79">
        <v>300002</v>
      </c>
      <c r="I2172">
        <v>120.83</v>
      </c>
      <c r="J2172">
        <v>0</v>
      </c>
      <c r="K2172" t="s">
        <v>61</v>
      </c>
      <c r="L2172" t="s">
        <v>47</v>
      </c>
      <c r="M2172" s="52" t="s">
        <v>59</v>
      </c>
    </row>
    <row r="2173" spans="1:13" x14ac:dyDescent="0.3">
      <c r="A2173" t="s">
        <v>4281</v>
      </c>
      <c r="B2173">
        <v>21011404</v>
      </c>
      <c r="C2173" t="s">
        <v>6024</v>
      </c>
      <c r="D2173" t="s">
        <v>4281</v>
      </c>
      <c r="E2173">
        <v>21011404</v>
      </c>
      <c r="F2173" t="s">
        <v>47</v>
      </c>
      <c r="G2173">
        <v>0</v>
      </c>
      <c r="H2173" s="79">
        <v>300003</v>
      </c>
      <c r="I2173">
        <v>112.5</v>
      </c>
      <c r="J2173">
        <v>1</v>
      </c>
      <c r="K2173" t="s">
        <v>48</v>
      </c>
      <c r="L2173" t="s">
        <v>47</v>
      </c>
      <c r="M2173" s="52" t="s">
        <v>59</v>
      </c>
    </row>
    <row r="2174" spans="1:13" x14ac:dyDescent="0.3">
      <c r="A2174" t="s">
        <v>4282</v>
      </c>
      <c r="B2174">
        <v>23015606</v>
      </c>
      <c r="C2174" t="s">
        <v>6025</v>
      </c>
      <c r="D2174" t="s">
        <v>4282</v>
      </c>
      <c r="E2174">
        <v>23015606</v>
      </c>
      <c r="F2174" t="s">
        <v>47</v>
      </c>
      <c r="G2174">
        <v>1</v>
      </c>
      <c r="H2174" s="79">
        <v>300003</v>
      </c>
      <c r="I2174">
        <v>112.5</v>
      </c>
      <c r="J2174">
        <v>0</v>
      </c>
      <c r="K2174" t="s">
        <v>48</v>
      </c>
      <c r="L2174" t="s">
        <v>47</v>
      </c>
      <c r="M2174" s="52" t="s">
        <v>59</v>
      </c>
    </row>
    <row r="2175" spans="1:13" x14ac:dyDescent="0.3">
      <c r="A2175" t="s">
        <v>4283</v>
      </c>
      <c r="B2175">
        <v>21011740</v>
      </c>
      <c r="C2175" t="s">
        <v>6026</v>
      </c>
      <c r="D2175" t="s">
        <v>4283</v>
      </c>
      <c r="E2175">
        <v>21011740</v>
      </c>
      <c r="F2175" t="s">
        <v>47</v>
      </c>
      <c r="G2175">
        <v>0</v>
      </c>
      <c r="H2175" s="79">
        <v>300003</v>
      </c>
      <c r="I2175">
        <v>112.5</v>
      </c>
      <c r="J2175">
        <v>0</v>
      </c>
      <c r="K2175" t="s">
        <v>48</v>
      </c>
      <c r="L2175" t="s">
        <v>47</v>
      </c>
      <c r="M2175" s="52" t="s">
        <v>59</v>
      </c>
    </row>
    <row r="2176" spans="1:13" x14ac:dyDescent="0.3">
      <c r="A2176" t="s">
        <v>4284</v>
      </c>
      <c r="B2176">
        <v>21011856</v>
      </c>
      <c r="C2176" t="s">
        <v>6027</v>
      </c>
      <c r="D2176" t="s">
        <v>4284</v>
      </c>
      <c r="E2176">
        <v>21011856</v>
      </c>
      <c r="F2176" t="s">
        <v>47</v>
      </c>
      <c r="G2176">
        <v>0</v>
      </c>
      <c r="H2176" s="79">
        <v>300003</v>
      </c>
      <c r="I2176">
        <v>112.5</v>
      </c>
      <c r="J2176">
        <v>0</v>
      </c>
      <c r="K2176" t="s">
        <v>48</v>
      </c>
      <c r="L2176" t="s">
        <v>47</v>
      </c>
      <c r="M2176" s="52" t="s">
        <v>59</v>
      </c>
    </row>
    <row r="2177" spans="1:13" x14ac:dyDescent="0.3">
      <c r="A2177" t="s">
        <v>4285</v>
      </c>
      <c r="B2177">
        <v>23202653</v>
      </c>
      <c r="C2177" t="s">
        <v>6028</v>
      </c>
      <c r="D2177" t="s">
        <v>4285</v>
      </c>
      <c r="E2177">
        <v>23202653</v>
      </c>
      <c r="F2177" t="s">
        <v>47</v>
      </c>
      <c r="G2177">
        <v>1</v>
      </c>
      <c r="H2177" s="79">
        <v>300003</v>
      </c>
      <c r="I2177">
        <v>112.5</v>
      </c>
      <c r="J2177">
        <v>0</v>
      </c>
      <c r="K2177" t="s">
        <v>48</v>
      </c>
      <c r="L2177" t="s">
        <v>47</v>
      </c>
      <c r="M2177" s="52" t="s">
        <v>59</v>
      </c>
    </row>
    <row r="2178" spans="1:13" x14ac:dyDescent="0.3">
      <c r="A2178" t="s">
        <v>2343</v>
      </c>
      <c r="B2178">
        <v>24011732</v>
      </c>
      <c r="C2178" t="s">
        <v>6029</v>
      </c>
      <c r="D2178" t="s">
        <v>2343</v>
      </c>
      <c r="E2178">
        <v>24011732</v>
      </c>
      <c r="F2178" t="s">
        <v>47</v>
      </c>
      <c r="G2178">
        <v>0</v>
      </c>
      <c r="H2178" s="79">
        <v>300002</v>
      </c>
      <c r="I2178">
        <v>120.83</v>
      </c>
      <c r="J2178">
        <v>0</v>
      </c>
      <c r="K2178" t="s">
        <v>61</v>
      </c>
      <c r="L2178" t="s">
        <v>47</v>
      </c>
      <c r="M2178" s="52" t="s">
        <v>59</v>
      </c>
    </row>
    <row r="2179" spans="1:13" x14ac:dyDescent="0.3">
      <c r="A2179" t="s">
        <v>4286</v>
      </c>
      <c r="B2179">
        <v>23011444</v>
      </c>
      <c r="C2179" t="s">
        <v>6030</v>
      </c>
      <c r="D2179" t="s">
        <v>4286</v>
      </c>
      <c r="E2179">
        <v>23011444</v>
      </c>
      <c r="F2179" t="s">
        <v>47</v>
      </c>
      <c r="G2179">
        <v>11</v>
      </c>
      <c r="H2179" s="79">
        <v>300003</v>
      </c>
      <c r="I2179">
        <v>112.5</v>
      </c>
      <c r="J2179">
        <v>2</v>
      </c>
      <c r="K2179" t="s">
        <v>48</v>
      </c>
      <c r="L2179" t="s">
        <v>47</v>
      </c>
      <c r="M2179" s="52" t="s">
        <v>59</v>
      </c>
    </row>
    <row r="2180" spans="1:13" x14ac:dyDescent="0.3">
      <c r="A2180" t="s">
        <v>4287</v>
      </c>
      <c r="B2180">
        <v>21011696</v>
      </c>
      <c r="C2180" t="s">
        <v>6031</v>
      </c>
      <c r="D2180" t="s">
        <v>4287</v>
      </c>
      <c r="E2180">
        <v>21011696</v>
      </c>
      <c r="F2180" t="s">
        <v>47</v>
      </c>
      <c r="G2180">
        <v>0</v>
      </c>
      <c r="H2180" s="79">
        <v>300003</v>
      </c>
      <c r="I2180">
        <v>112.5</v>
      </c>
      <c r="J2180">
        <v>0</v>
      </c>
      <c r="K2180" t="s">
        <v>48</v>
      </c>
      <c r="L2180" t="s">
        <v>47</v>
      </c>
      <c r="M2180" s="52" t="s">
        <v>59</v>
      </c>
    </row>
    <row r="2181" spans="1:13" x14ac:dyDescent="0.3">
      <c r="A2181" t="s">
        <v>4288</v>
      </c>
      <c r="B2181">
        <v>16094480</v>
      </c>
      <c r="C2181" t="s">
        <v>6032</v>
      </c>
      <c r="D2181" t="s">
        <v>4288</v>
      </c>
      <c r="E2181">
        <v>16094480</v>
      </c>
      <c r="F2181" t="s">
        <v>47</v>
      </c>
      <c r="G2181">
        <v>0</v>
      </c>
      <c r="H2181" s="79">
        <v>300003</v>
      </c>
      <c r="I2181">
        <v>112.5</v>
      </c>
      <c r="J2181">
        <v>0</v>
      </c>
      <c r="K2181" t="s">
        <v>48</v>
      </c>
      <c r="L2181" t="s">
        <v>47</v>
      </c>
      <c r="M2181" s="52" t="s">
        <v>59</v>
      </c>
    </row>
    <row r="2182" spans="1:13" x14ac:dyDescent="0.3">
      <c r="A2182" t="s">
        <v>4289</v>
      </c>
      <c r="B2182">
        <v>21011349</v>
      </c>
      <c r="C2182" t="s">
        <v>6033</v>
      </c>
      <c r="D2182" t="s">
        <v>4289</v>
      </c>
      <c r="E2182">
        <v>21011349</v>
      </c>
      <c r="F2182" t="s">
        <v>47</v>
      </c>
      <c r="G2182">
        <v>0</v>
      </c>
      <c r="H2182" s="79">
        <v>300003</v>
      </c>
      <c r="I2182">
        <v>112.5</v>
      </c>
      <c r="J2182">
        <v>0</v>
      </c>
      <c r="K2182" t="s">
        <v>48</v>
      </c>
      <c r="L2182" t="s">
        <v>47</v>
      </c>
      <c r="M2182" s="52" t="s">
        <v>59</v>
      </c>
    </row>
    <row r="2183" spans="1:13" x14ac:dyDescent="0.3">
      <c r="A2183" t="s">
        <v>4290</v>
      </c>
      <c r="B2183">
        <v>21011511</v>
      </c>
      <c r="C2183" t="s">
        <v>3815</v>
      </c>
      <c r="D2183" t="s">
        <v>4290</v>
      </c>
      <c r="E2183">
        <v>21011511</v>
      </c>
      <c r="F2183" t="s">
        <v>47</v>
      </c>
      <c r="G2183">
        <v>0</v>
      </c>
      <c r="H2183" s="79">
        <v>300003</v>
      </c>
      <c r="I2183">
        <v>112.5</v>
      </c>
      <c r="J2183">
        <v>0</v>
      </c>
      <c r="K2183" t="s">
        <v>48</v>
      </c>
      <c r="L2183" t="s">
        <v>47</v>
      </c>
      <c r="M2183" s="52" t="s">
        <v>59</v>
      </c>
    </row>
    <row r="2184" spans="1:13" x14ac:dyDescent="0.3">
      <c r="A2184" t="s">
        <v>4291</v>
      </c>
      <c r="B2184">
        <v>21011490</v>
      </c>
      <c r="C2184" t="s">
        <v>6034</v>
      </c>
      <c r="D2184" t="s">
        <v>4291</v>
      </c>
      <c r="E2184">
        <v>21011490</v>
      </c>
      <c r="F2184" t="s">
        <v>47</v>
      </c>
      <c r="G2184">
        <v>0</v>
      </c>
      <c r="H2184" s="79">
        <v>300002</v>
      </c>
      <c r="I2184">
        <v>120.83</v>
      </c>
      <c r="J2184">
        <v>0</v>
      </c>
      <c r="K2184" t="s">
        <v>61</v>
      </c>
      <c r="L2184" t="s">
        <v>47</v>
      </c>
      <c r="M2184" s="52" t="s">
        <v>59</v>
      </c>
    </row>
    <row r="2185" spans="1:13" x14ac:dyDescent="0.3">
      <c r="A2185" t="s">
        <v>4292</v>
      </c>
      <c r="B2185">
        <v>15254725</v>
      </c>
      <c r="C2185" t="s">
        <v>6035</v>
      </c>
      <c r="D2185" t="s">
        <v>4292</v>
      </c>
      <c r="E2185">
        <v>15254725</v>
      </c>
      <c r="F2185" t="s">
        <v>47</v>
      </c>
      <c r="G2185">
        <v>0</v>
      </c>
      <c r="H2185" s="79">
        <v>300003</v>
      </c>
      <c r="I2185">
        <v>112.5</v>
      </c>
      <c r="J2185">
        <v>0</v>
      </c>
      <c r="K2185" t="s">
        <v>48</v>
      </c>
      <c r="L2185" t="s">
        <v>47</v>
      </c>
      <c r="M2185" s="52" t="s">
        <v>59</v>
      </c>
    </row>
    <row r="2186" spans="1:13" x14ac:dyDescent="0.3">
      <c r="A2186" t="s">
        <v>4293</v>
      </c>
      <c r="B2186">
        <v>21006999</v>
      </c>
      <c r="C2186" t="s">
        <v>6036</v>
      </c>
      <c r="D2186" t="s">
        <v>4293</v>
      </c>
      <c r="E2186">
        <v>21006999</v>
      </c>
      <c r="F2186" t="s">
        <v>47</v>
      </c>
      <c r="G2186">
        <v>2</v>
      </c>
      <c r="H2186" s="79">
        <v>300002</v>
      </c>
      <c r="I2186">
        <v>120.83</v>
      </c>
      <c r="J2186">
        <v>1</v>
      </c>
      <c r="K2186" t="s">
        <v>61</v>
      </c>
      <c r="L2186" t="s">
        <v>47</v>
      </c>
      <c r="M2186" s="52" t="s">
        <v>59</v>
      </c>
    </row>
    <row r="2187" spans="1:13" x14ac:dyDescent="0.3">
      <c r="A2187" t="s">
        <v>4294</v>
      </c>
      <c r="B2187">
        <v>21011383</v>
      </c>
      <c r="C2187" t="s">
        <v>6037</v>
      </c>
      <c r="D2187" t="s">
        <v>4294</v>
      </c>
      <c r="E2187">
        <v>21011383</v>
      </c>
      <c r="F2187" t="s">
        <v>47</v>
      </c>
      <c r="G2187">
        <v>0</v>
      </c>
      <c r="H2187" s="79">
        <v>300003</v>
      </c>
      <c r="I2187">
        <v>112.5</v>
      </c>
      <c r="J2187">
        <v>0</v>
      </c>
      <c r="K2187" t="s">
        <v>48</v>
      </c>
      <c r="L2187" t="s">
        <v>47</v>
      </c>
      <c r="M2187" s="52" t="s">
        <v>59</v>
      </c>
    </row>
    <row r="2188" spans="1:13" x14ac:dyDescent="0.3">
      <c r="A2188" t="s">
        <v>4295</v>
      </c>
      <c r="B2188">
        <v>21005327</v>
      </c>
      <c r="C2188" t="s">
        <v>6038</v>
      </c>
      <c r="D2188" t="s">
        <v>4295</v>
      </c>
      <c r="E2188">
        <v>21005327</v>
      </c>
      <c r="F2188" t="s">
        <v>47</v>
      </c>
      <c r="J2188">
        <v>0</v>
      </c>
      <c r="K2188" t="s">
        <v>4889</v>
      </c>
      <c r="L2188" t="s">
        <v>47</v>
      </c>
      <c r="M2188" s="52" t="s">
        <v>59</v>
      </c>
    </row>
    <row r="2189" spans="1:13" x14ac:dyDescent="0.3">
      <c r="A2189" t="s">
        <v>52</v>
      </c>
      <c r="B2189">
        <v>23665409</v>
      </c>
      <c r="C2189" t="s">
        <v>3171</v>
      </c>
      <c r="D2189" t="s">
        <v>52</v>
      </c>
      <c r="E2189">
        <v>23665409</v>
      </c>
      <c r="F2189" t="s">
        <v>47</v>
      </c>
      <c r="J2189">
        <v>0</v>
      </c>
      <c r="K2189" t="s">
        <v>4889</v>
      </c>
      <c r="L2189" t="s">
        <v>47</v>
      </c>
      <c r="M2189" s="52" t="s">
        <v>47</v>
      </c>
    </row>
    <row r="2190" spans="1:13" x14ac:dyDescent="0.3">
      <c r="A2190" t="s">
        <v>54</v>
      </c>
      <c r="B2190">
        <v>23624982</v>
      </c>
      <c r="C2190" t="s">
        <v>6039</v>
      </c>
      <c r="D2190" t="s">
        <v>54</v>
      </c>
      <c r="E2190">
        <v>23624982</v>
      </c>
      <c r="F2190" t="s">
        <v>47</v>
      </c>
      <c r="J2190">
        <v>1</v>
      </c>
      <c r="K2190" t="s">
        <v>4889</v>
      </c>
      <c r="L2190" t="s">
        <v>47</v>
      </c>
      <c r="M2190" s="52" t="s">
        <v>47</v>
      </c>
    </row>
    <row r="2191" spans="1:13" x14ac:dyDescent="0.3">
      <c r="A2191" t="s">
        <v>65</v>
      </c>
      <c r="B2191">
        <v>23048139</v>
      </c>
      <c r="C2191" t="s">
        <v>3173</v>
      </c>
      <c r="D2191" t="s">
        <v>65</v>
      </c>
      <c r="E2191">
        <v>23048139</v>
      </c>
      <c r="F2191" t="s">
        <v>47</v>
      </c>
      <c r="J2191">
        <v>1</v>
      </c>
      <c r="K2191" t="s">
        <v>4889</v>
      </c>
      <c r="L2191" t="s">
        <v>47</v>
      </c>
      <c r="M2191" s="52" t="s">
        <v>47</v>
      </c>
    </row>
    <row r="2192" spans="1:13" x14ac:dyDescent="0.3">
      <c r="A2192" t="s">
        <v>4296</v>
      </c>
      <c r="B2192">
        <v>23504480</v>
      </c>
      <c r="C2192" t="s">
        <v>6040</v>
      </c>
      <c r="D2192" t="s">
        <v>4296</v>
      </c>
      <c r="E2192">
        <v>23504480</v>
      </c>
      <c r="F2192" t="s">
        <v>47</v>
      </c>
      <c r="J2192">
        <v>1</v>
      </c>
      <c r="K2192" t="s">
        <v>4884</v>
      </c>
      <c r="L2192" t="s">
        <v>47</v>
      </c>
      <c r="M2192" s="52" t="s">
        <v>47</v>
      </c>
    </row>
    <row r="2193" spans="1:13" x14ac:dyDescent="0.3">
      <c r="A2193" t="s">
        <v>4297</v>
      </c>
      <c r="B2193">
        <v>15226233</v>
      </c>
      <c r="C2193" t="s">
        <v>6041</v>
      </c>
      <c r="D2193" t="s">
        <v>4297</v>
      </c>
      <c r="E2193">
        <v>15226233</v>
      </c>
      <c r="F2193" t="s">
        <v>47</v>
      </c>
      <c r="J2193">
        <v>0</v>
      </c>
      <c r="K2193" t="s">
        <v>4889</v>
      </c>
      <c r="L2193" t="s">
        <v>47</v>
      </c>
      <c r="M2193" s="52" t="s">
        <v>47</v>
      </c>
    </row>
    <row r="2194" spans="1:13" x14ac:dyDescent="0.3">
      <c r="A2194" t="s">
        <v>73</v>
      </c>
      <c r="B2194">
        <v>10850918</v>
      </c>
      <c r="C2194" t="s">
        <v>6042</v>
      </c>
      <c r="D2194" t="s">
        <v>73</v>
      </c>
      <c r="E2194">
        <v>10850918</v>
      </c>
      <c r="F2194" t="s">
        <v>47</v>
      </c>
      <c r="J2194">
        <v>1</v>
      </c>
      <c r="K2194" t="s">
        <v>4884</v>
      </c>
      <c r="L2194" t="s">
        <v>47</v>
      </c>
      <c r="M2194" s="52" t="s">
        <v>47</v>
      </c>
    </row>
    <row r="2195" spans="1:13" x14ac:dyDescent="0.3">
      <c r="A2195" t="s">
        <v>80</v>
      </c>
      <c r="B2195">
        <v>23419974</v>
      </c>
      <c r="C2195" t="s">
        <v>6043</v>
      </c>
      <c r="D2195" t="s">
        <v>80</v>
      </c>
      <c r="E2195">
        <v>23419974</v>
      </c>
      <c r="F2195" t="s">
        <v>47</v>
      </c>
      <c r="J2195">
        <v>0</v>
      </c>
      <c r="K2195" t="s">
        <v>4889</v>
      </c>
      <c r="L2195" t="s">
        <v>47</v>
      </c>
      <c r="M2195" s="52" t="s">
        <v>47</v>
      </c>
    </row>
    <row r="2196" spans="1:13" x14ac:dyDescent="0.3">
      <c r="A2196" t="s">
        <v>4298</v>
      </c>
      <c r="B2196">
        <v>23254064</v>
      </c>
      <c r="C2196" t="s">
        <v>6044</v>
      </c>
      <c r="D2196" t="s">
        <v>4298</v>
      </c>
      <c r="E2196">
        <v>23254064</v>
      </c>
      <c r="F2196" t="s">
        <v>47</v>
      </c>
      <c r="J2196">
        <v>0</v>
      </c>
      <c r="K2196" t="s">
        <v>4890</v>
      </c>
      <c r="L2196" t="s">
        <v>47</v>
      </c>
      <c r="M2196" s="52" t="s">
        <v>47</v>
      </c>
    </row>
    <row r="2197" spans="1:13" x14ac:dyDescent="0.3">
      <c r="A2197" t="s">
        <v>4299</v>
      </c>
      <c r="B2197">
        <v>15193093</v>
      </c>
      <c r="C2197" t="s">
        <v>3816</v>
      </c>
      <c r="D2197" t="s">
        <v>4299</v>
      </c>
      <c r="E2197">
        <v>15193093</v>
      </c>
      <c r="F2197" t="s">
        <v>47</v>
      </c>
      <c r="J2197">
        <v>1</v>
      </c>
      <c r="K2197" t="s">
        <v>4889</v>
      </c>
      <c r="L2197" t="s">
        <v>47</v>
      </c>
      <c r="M2197" s="52" t="s">
        <v>59</v>
      </c>
    </row>
    <row r="2198" spans="1:13" x14ac:dyDescent="0.3">
      <c r="A2198" t="s">
        <v>4300</v>
      </c>
      <c r="B2198">
        <v>23012809</v>
      </c>
      <c r="C2198" t="s">
        <v>3817</v>
      </c>
      <c r="D2198" t="s">
        <v>4300</v>
      </c>
      <c r="E2198">
        <v>23012809</v>
      </c>
      <c r="F2198" t="s">
        <v>47</v>
      </c>
      <c r="J2198">
        <v>1</v>
      </c>
      <c r="K2198" t="s">
        <v>4891</v>
      </c>
      <c r="L2198" t="s">
        <v>47</v>
      </c>
      <c r="M2198" s="52" t="s">
        <v>59</v>
      </c>
    </row>
    <row r="2199" spans="1:13" x14ac:dyDescent="0.3">
      <c r="A2199" t="s">
        <v>4301</v>
      </c>
      <c r="B2199">
        <v>23001199</v>
      </c>
      <c r="C2199" t="s">
        <v>6045</v>
      </c>
      <c r="D2199" t="s">
        <v>4301</v>
      </c>
      <c r="E2199">
        <v>23001199</v>
      </c>
      <c r="F2199" t="s">
        <v>47</v>
      </c>
      <c r="J2199">
        <v>0</v>
      </c>
      <c r="K2199" t="s">
        <v>4889</v>
      </c>
      <c r="L2199" t="s">
        <v>47</v>
      </c>
      <c r="M2199" s="52" t="s">
        <v>47</v>
      </c>
    </row>
    <row r="2200" spans="1:13" x14ac:dyDescent="0.3">
      <c r="A2200" t="s">
        <v>84</v>
      </c>
      <c r="B2200">
        <v>23306883</v>
      </c>
      <c r="C2200" t="s">
        <v>3174</v>
      </c>
      <c r="D2200" t="s">
        <v>84</v>
      </c>
      <c r="E2200">
        <v>23306883</v>
      </c>
      <c r="F2200" t="s">
        <v>47</v>
      </c>
      <c r="J2200">
        <v>1</v>
      </c>
      <c r="K2200" t="s">
        <v>4884</v>
      </c>
      <c r="L2200" t="s">
        <v>47</v>
      </c>
      <c r="M2200" s="52" t="s">
        <v>47</v>
      </c>
    </row>
    <row r="2201" spans="1:13" x14ac:dyDescent="0.3">
      <c r="A2201" t="s">
        <v>4302</v>
      </c>
      <c r="B2201">
        <v>23632776</v>
      </c>
      <c r="C2201" t="s">
        <v>3818</v>
      </c>
      <c r="D2201" t="s">
        <v>4302</v>
      </c>
      <c r="E2201">
        <v>23632776</v>
      </c>
      <c r="F2201" t="s">
        <v>47</v>
      </c>
      <c r="J2201">
        <v>0</v>
      </c>
      <c r="K2201" t="s">
        <v>4889</v>
      </c>
      <c r="L2201" t="s">
        <v>47</v>
      </c>
      <c r="M2201" s="52" t="s">
        <v>47</v>
      </c>
    </row>
    <row r="2202" spans="1:13" x14ac:dyDescent="0.3">
      <c r="A2202" t="s">
        <v>4303</v>
      </c>
      <c r="B2202">
        <v>10849083</v>
      </c>
      <c r="C2202" t="s">
        <v>3819</v>
      </c>
      <c r="D2202" t="s">
        <v>4303</v>
      </c>
      <c r="E2202">
        <v>10849083</v>
      </c>
      <c r="F2202" t="s">
        <v>47</v>
      </c>
      <c r="J2202">
        <v>0</v>
      </c>
      <c r="K2202" t="s">
        <v>4884</v>
      </c>
      <c r="L2202" t="s">
        <v>47</v>
      </c>
      <c r="M2202" s="52" t="s">
        <v>59</v>
      </c>
    </row>
    <row r="2203" spans="1:13" x14ac:dyDescent="0.3">
      <c r="A2203" t="s">
        <v>4304</v>
      </c>
      <c r="B2203">
        <v>15235516</v>
      </c>
      <c r="C2203" t="s">
        <v>6046</v>
      </c>
      <c r="D2203" t="s">
        <v>4304</v>
      </c>
      <c r="E2203">
        <v>15235516</v>
      </c>
      <c r="F2203" t="s">
        <v>47</v>
      </c>
      <c r="J2203">
        <v>0</v>
      </c>
      <c r="K2203" t="s">
        <v>4884</v>
      </c>
      <c r="L2203" t="s">
        <v>47</v>
      </c>
      <c r="M2203" s="52" t="s">
        <v>47</v>
      </c>
    </row>
    <row r="2204" spans="1:13" x14ac:dyDescent="0.3">
      <c r="A2204" t="s">
        <v>4305</v>
      </c>
      <c r="B2204">
        <v>14012612</v>
      </c>
      <c r="C2204" t="s">
        <v>6047</v>
      </c>
      <c r="D2204" t="s">
        <v>4305</v>
      </c>
      <c r="E2204">
        <v>14012612</v>
      </c>
      <c r="F2204" t="s">
        <v>47</v>
      </c>
      <c r="J2204">
        <v>0</v>
      </c>
      <c r="K2204" t="s">
        <v>4884</v>
      </c>
      <c r="L2204" t="s">
        <v>47</v>
      </c>
      <c r="M2204" s="52" t="s">
        <v>47</v>
      </c>
    </row>
    <row r="2205" spans="1:13" x14ac:dyDescent="0.3">
      <c r="A2205" t="s">
        <v>4306</v>
      </c>
      <c r="B2205">
        <v>15267173</v>
      </c>
      <c r="C2205" t="s">
        <v>3820</v>
      </c>
      <c r="D2205" t="s">
        <v>4306</v>
      </c>
      <c r="E2205">
        <v>15267173</v>
      </c>
      <c r="F2205" t="s">
        <v>47</v>
      </c>
      <c r="J2205">
        <v>0</v>
      </c>
      <c r="K2205" t="s">
        <v>4889</v>
      </c>
      <c r="L2205" t="s">
        <v>47</v>
      </c>
      <c r="M2205" s="52" t="s">
        <v>47</v>
      </c>
    </row>
    <row r="2206" spans="1:13" x14ac:dyDescent="0.3">
      <c r="A2206" t="s">
        <v>4307</v>
      </c>
      <c r="B2206">
        <v>15386604</v>
      </c>
      <c r="C2206" t="s">
        <v>3821</v>
      </c>
      <c r="D2206" t="s">
        <v>4307</v>
      </c>
      <c r="E2206">
        <v>15386604</v>
      </c>
      <c r="F2206" t="s">
        <v>47</v>
      </c>
      <c r="J2206">
        <v>0</v>
      </c>
      <c r="K2206" t="s">
        <v>4889</v>
      </c>
      <c r="L2206" t="s">
        <v>47</v>
      </c>
      <c r="M2206" s="52" t="s">
        <v>47</v>
      </c>
    </row>
    <row r="2207" spans="1:13" x14ac:dyDescent="0.3">
      <c r="A2207" t="s">
        <v>107</v>
      </c>
      <c r="B2207">
        <v>10838746</v>
      </c>
      <c r="C2207" t="s">
        <v>3176</v>
      </c>
      <c r="D2207" t="s">
        <v>107</v>
      </c>
      <c r="E2207">
        <v>10838746</v>
      </c>
      <c r="F2207" t="s">
        <v>47</v>
      </c>
      <c r="J2207">
        <v>0</v>
      </c>
      <c r="K2207" t="s">
        <v>4884</v>
      </c>
      <c r="L2207" t="s">
        <v>47</v>
      </c>
      <c r="M2207" s="52" t="s">
        <v>47</v>
      </c>
    </row>
    <row r="2208" spans="1:13" x14ac:dyDescent="0.3">
      <c r="A2208" t="s">
        <v>4308</v>
      </c>
      <c r="B2208">
        <v>23161516</v>
      </c>
      <c r="C2208" t="s">
        <v>6048</v>
      </c>
      <c r="D2208" t="s">
        <v>4308</v>
      </c>
      <c r="E2208">
        <v>23161516</v>
      </c>
      <c r="F2208" t="s">
        <v>47</v>
      </c>
      <c r="J2208">
        <v>1</v>
      </c>
      <c r="K2208" t="s">
        <v>4889</v>
      </c>
      <c r="L2208" t="s">
        <v>47</v>
      </c>
      <c r="M2208" s="52" t="s">
        <v>47</v>
      </c>
    </row>
    <row r="2209" spans="1:13" x14ac:dyDescent="0.3">
      <c r="A2209" t="s">
        <v>4309</v>
      </c>
      <c r="B2209">
        <v>23679895</v>
      </c>
      <c r="C2209" t="s">
        <v>6049</v>
      </c>
      <c r="D2209" t="s">
        <v>4309</v>
      </c>
      <c r="E2209">
        <v>23679895</v>
      </c>
      <c r="F2209" t="s">
        <v>47</v>
      </c>
      <c r="J2209">
        <v>0</v>
      </c>
      <c r="K2209" t="s">
        <v>4890</v>
      </c>
      <c r="L2209" t="s">
        <v>47</v>
      </c>
      <c r="M2209" s="52" t="s">
        <v>59</v>
      </c>
    </row>
    <row r="2210" spans="1:13" x14ac:dyDescent="0.3">
      <c r="A2210" t="s">
        <v>125</v>
      </c>
      <c r="B2210">
        <v>23064383</v>
      </c>
      <c r="C2210" t="s">
        <v>6050</v>
      </c>
      <c r="D2210" t="s">
        <v>125</v>
      </c>
      <c r="E2210">
        <v>23064383</v>
      </c>
      <c r="F2210" t="s">
        <v>47</v>
      </c>
      <c r="J2210">
        <v>0</v>
      </c>
      <c r="K2210" t="s">
        <v>4889</v>
      </c>
      <c r="L2210" t="s">
        <v>47</v>
      </c>
      <c r="M2210" s="52" t="s">
        <v>47</v>
      </c>
    </row>
    <row r="2211" spans="1:13" x14ac:dyDescent="0.3">
      <c r="A2211" t="s">
        <v>4310</v>
      </c>
      <c r="B2211">
        <v>23249746</v>
      </c>
      <c r="C2211" t="s">
        <v>6051</v>
      </c>
      <c r="D2211" t="s">
        <v>4310</v>
      </c>
      <c r="E2211">
        <v>23249746</v>
      </c>
      <c r="F2211" t="s">
        <v>47</v>
      </c>
      <c r="J2211">
        <v>0</v>
      </c>
      <c r="K2211" t="s">
        <v>4889</v>
      </c>
      <c r="L2211" t="s">
        <v>47</v>
      </c>
      <c r="M2211" s="52" t="s">
        <v>47</v>
      </c>
    </row>
    <row r="2212" spans="1:13" x14ac:dyDescent="0.3">
      <c r="A2212" t="s">
        <v>132</v>
      </c>
      <c r="B2212">
        <v>15126164</v>
      </c>
      <c r="C2212" t="s">
        <v>3178</v>
      </c>
      <c r="D2212" t="s">
        <v>132</v>
      </c>
      <c r="E2212">
        <v>15126164</v>
      </c>
      <c r="F2212" t="s">
        <v>47</v>
      </c>
      <c r="J2212">
        <v>0</v>
      </c>
      <c r="K2212" t="s">
        <v>4884</v>
      </c>
      <c r="L2212" t="s">
        <v>47</v>
      </c>
      <c r="M2212" s="52" t="s">
        <v>47</v>
      </c>
    </row>
    <row r="2213" spans="1:13" x14ac:dyDescent="0.3">
      <c r="A2213" t="s">
        <v>4311</v>
      </c>
      <c r="B2213">
        <v>23001860</v>
      </c>
      <c r="C2213" t="s">
        <v>6052</v>
      </c>
      <c r="D2213" t="s">
        <v>4311</v>
      </c>
      <c r="E2213">
        <v>23001860</v>
      </c>
      <c r="F2213" t="s">
        <v>47</v>
      </c>
      <c r="J2213">
        <v>0</v>
      </c>
      <c r="K2213" t="s">
        <v>4884</v>
      </c>
      <c r="L2213" t="s">
        <v>47</v>
      </c>
      <c r="M2213" s="52" t="s">
        <v>47</v>
      </c>
    </row>
    <row r="2214" spans="1:13" x14ac:dyDescent="0.3">
      <c r="A2214" t="s">
        <v>4312</v>
      </c>
      <c r="B2214">
        <v>23084636</v>
      </c>
      <c r="C2214" t="s">
        <v>3822</v>
      </c>
      <c r="D2214" t="s">
        <v>4312</v>
      </c>
      <c r="E2214">
        <v>23084636</v>
      </c>
      <c r="F2214" t="s">
        <v>47</v>
      </c>
      <c r="J2214">
        <v>0</v>
      </c>
      <c r="K2214" t="s">
        <v>4889</v>
      </c>
      <c r="L2214" t="s">
        <v>47</v>
      </c>
      <c r="M2214" s="52" t="s">
        <v>47</v>
      </c>
    </row>
    <row r="2215" spans="1:13" x14ac:dyDescent="0.3">
      <c r="A2215" t="s">
        <v>141</v>
      </c>
      <c r="B2215">
        <v>23053601</v>
      </c>
      <c r="C2215" t="s">
        <v>3179</v>
      </c>
      <c r="D2215" t="s">
        <v>141</v>
      </c>
      <c r="E2215">
        <v>23053601</v>
      </c>
      <c r="F2215" t="s">
        <v>47</v>
      </c>
      <c r="J2215">
        <v>0</v>
      </c>
      <c r="K2215" t="s">
        <v>4889</v>
      </c>
      <c r="L2215" t="s">
        <v>47</v>
      </c>
      <c r="M2215" s="52" t="s">
        <v>47</v>
      </c>
    </row>
    <row r="2216" spans="1:13" x14ac:dyDescent="0.3">
      <c r="A2216" t="s">
        <v>4313</v>
      </c>
      <c r="B2216">
        <v>15154613</v>
      </c>
      <c r="C2216" t="s">
        <v>3823</v>
      </c>
      <c r="D2216" t="s">
        <v>4313</v>
      </c>
      <c r="E2216">
        <v>15154613</v>
      </c>
      <c r="F2216" t="s">
        <v>47</v>
      </c>
      <c r="J2216">
        <v>0</v>
      </c>
      <c r="K2216" t="s">
        <v>4884</v>
      </c>
      <c r="L2216" t="s">
        <v>47</v>
      </c>
      <c r="M2216" s="52" t="s">
        <v>47</v>
      </c>
    </row>
    <row r="2217" spans="1:13" x14ac:dyDescent="0.3">
      <c r="A2217" t="s">
        <v>4314</v>
      </c>
      <c r="B2217">
        <v>23007262</v>
      </c>
      <c r="C2217" t="s">
        <v>3824</v>
      </c>
      <c r="D2217" t="s">
        <v>4314</v>
      </c>
      <c r="E2217">
        <v>23007262</v>
      </c>
      <c r="F2217" t="s">
        <v>47</v>
      </c>
      <c r="J2217">
        <v>1</v>
      </c>
      <c r="K2217" t="s">
        <v>4889</v>
      </c>
      <c r="L2217" t="s">
        <v>47</v>
      </c>
      <c r="M2217" s="52" t="s">
        <v>59</v>
      </c>
    </row>
    <row r="2218" spans="1:13" x14ac:dyDescent="0.3">
      <c r="A2218" t="s">
        <v>4315</v>
      </c>
      <c r="B2218">
        <v>10842361</v>
      </c>
      <c r="C2218" t="s">
        <v>3825</v>
      </c>
      <c r="D2218" t="s">
        <v>4315</v>
      </c>
      <c r="E2218">
        <v>10842361</v>
      </c>
      <c r="F2218" t="s">
        <v>47</v>
      </c>
      <c r="J2218">
        <v>0</v>
      </c>
      <c r="K2218" t="s">
        <v>4889</v>
      </c>
      <c r="L2218" t="s">
        <v>47</v>
      </c>
      <c r="M2218" s="52" t="s">
        <v>47</v>
      </c>
    </row>
    <row r="2219" spans="1:13" x14ac:dyDescent="0.3">
      <c r="A2219" t="s">
        <v>4316</v>
      </c>
      <c r="B2219">
        <v>10927433</v>
      </c>
      <c r="C2219" t="s">
        <v>3826</v>
      </c>
      <c r="D2219" t="s">
        <v>4316</v>
      </c>
      <c r="E2219">
        <v>10927433</v>
      </c>
      <c r="F2219" t="s">
        <v>47</v>
      </c>
      <c r="J2219">
        <v>0</v>
      </c>
      <c r="K2219" t="s">
        <v>4889</v>
      </c>
      <c r="L2219" t="s">
        <v>47</v>
      </c>
      <c r="M2219" s="52" t="s">
        <v>47</v>
      </c>
    </row>
    <row r="2220" spans="1:13" x14ac:dyDescent="0.3">
      <c r="A2220" t="s">
        <v>4317</v>
      </c>
      <c r="B2220">
        <v>23001448</v>
      </c>
      <c r="C2220" t="s">
        <v>6053</v>
      </c>
      <c r="D2220" t="s">
        <v>4317</v>
      </c>
      <c r="E2220">
        <v>23001448</v>
      </c>
      <c r="F2220" t="s">
        <v>47</v>
      </c>
      <c r="J2220">
        <v>0</v>
      </c>
      <c r="K2220" t="s">
        <v>4891</v>
      </c>
      <c r="L2220" t="s">
        <v>47</v>
      </c>
      <c r="M2220" s="52" t="s">
        <v>59</v>
      </c>
    </row>
    <row r="2221" spans="1:13" x14ac:dyDescent="0.3">
      <c r="A2221" t="s">
        <v>150</v>
      </c>
      <c r="B2221">
        <v>23010275</v>
      </c>
      <c r="C2221" t="s">
        <v>3181</v>
      </c>
      <c r="D2221" t="s">
        <v>150</v>
      </c>
      <c r="E2221">
        <v>23010275</v>
      </c>
      <c r="F2221" t="s">
        <v>47</v>
      </c>
      <c r="J2221">
        <v>1</v>
      </c>
      <c r="K2221" t="s">
        <v>4890</v>
      </c>
      <c r="L2221" t="s">
        <v>47</v>
      </c>
      <c r="M2221" s="52" t="s">
        <v>47</v>
      </c>
    </row>
    <row r="2222" spans="1:13" x14ac:dyDescent="0.3">
      <c r="A2222" t="s">
        <v>4318</v>
      </c>
      <c r="B2222">
        <v>10859522</v>
      </c>
      <c r="C2222" t="s">
        <v>3827</v>
      </c>
      <c r="D2222" t="s">
        <v>4318</v>
      </c>
      <c r="E2222">
        <v>10859522</v>
      </c>
      <c r="F2222" t="s">
        <v>47</v>
      </c>
      <c r="J2222">
        <v>1</v>
      </c>
      <c r="K2222" t="s">
        <v>4889</v>
      </c>
      <c r="L2222" t="s">
        <v>47</v>
      </c>
      <c r="M2222" s="52" t="s">
        <v>47</v>
      </c>
    </row>
    <row r="2223" spans="1:13" x14ac:dyDescent="0.3">
      <c r="A2223" t="s">
        <v>4319</v>
      </c>
      <c r="B2223">
        <v>23586015</v>
      </c>
      <c r="C2223" t="s">
        <v>3828</v>
      </c>
      <c r="D2223" t="s">
        <v>4319</v>
      </c>
      <c r="E2223">
        <v>23586015</v>
      </c>
      <c r="F2223" t="s">
        <v>47</v>
      </c>
      <c r="J2223">
        <v>2</v>
      </c>
      <c r="K2223" t="s">
        <v>4884</v>
      </c>
      <c r="L2223" t="s">
        <v>47</v>
      </c>
      <c r="M2223" s="52" t="s">
        <v>47</v>
      </c>
    </row>
    <row r="2224" spans="1:13" x14ac:dyDescent="0.3">
      <c r="A2224" t="s">
        <v>167</v>
      </c>
      <c r="B2224">
        <v>23859907</v>
      </c>
      <c r="C2224" t="s">
        <v>6054</v>
      </c>
      <c r="D2224" t="s">
        <v>167</v>
      </c>
      <c r="E2224">
        <v>23859907</v>
      </c>
      <c r="F2224" t="s">
        <v>47</v>
      </c>
      <c r="J2224">
        <v>0</v>
      </c>
      <c r="K2224" t="s">
        <v>4889</v>
      </c>
      <c r="L2224" t="s">
        <v>47</v>
      </c>
      <c r="M2224" s="52" t="s">
        <v>47</v>
      </c>
    </row>
    <row r="2225" spans="1:13" x14ac:dyDescent="0.3">
      <c r="A2225" t="s">
        <v>168</v>
      </c>
      <c r="B2225">
        <v>10836817</v>
      </c>
      <c r="C2225" t="s">
        <v>3182</v>
      </c>
      <c r="D2225" t="s">
        <v>168</v>
      </c>
      <c r="E2225">
        <v>10836817</v>
      </c>
      <c r="F2225" t="s">
        <v>47</v>
      </c>
      <c r="J2225">
        <v>0</v>
      </c>
      <c r="K2225" t="s">
        <v>4884</v>
      </c>
      <c r="L2225" t="s">
        <v>47</v>
      </c>
      <c r="M2225" s="52" t="s">
        <v>47</v>
      </c>
    </row>
    <row r="2226" spans="1:13" x14ac:dyDescent="0.3">
      <c r="A2226" t="s">
        <v>175</v>
      </c>
      <c r="B2226">
        <v>23233067</v>
      </c>
      <c r="C2226" t="s">
        <v>6055</v>
      </c>
      <c r="D2226" t="s">
        <v>175</v>
      </c>
      <c r="E2226">
        <v>23233067</v>
      </c>
      <c r="F2226" t="s">
        <v>47</v>
      </c>
      <c r="J2226">
        <v>1</v>
      </c>
      <c r="K2226" t="s">
        <v>4889</v>
      </c>
      <c r="L2226" t="s">
        <v>47</v>
      </c>
      <c r="M2226" s="52" t="s">
        <v>47</v>
      </c>
    </row>
    <row r="2227" spans="1:13" x14ac:dyDescent="0.3">
      <c r="A2227" t="s">
        <v>4320</v>
      </c>
      <c r="B2227">
        <v>21005346</v>
      </c>
      <c r="C2227" t="s">
        <v>3829</v>
      </c>
      <c r="D2227" t="s">
        <v>4320</v>
      </c>
      <c r="E2227">
        <v>21005346</v>
      </c>
      <c r="F2227" t="s">
        <v>47</v>
      </c>
      <c r="J2227">
        <v>0</v>
      </c>
      <c r="K2227" t="s">
        <v>4889</v>
      </c>
      <c r="L2227" t="s">
        <v>47</v>
      </c>
      <c r="M2227" s="52" t="s">
        <v>47</v>
      </c>
    </row>
    <row r="2228" spans="1:13" x14ac:dyDescent="0.3">
      <c r="A2228" t="s">
        <v>186</v>
      </c>
      <c r="B2228">
        <v>23048531</v>
      </c>
      <c r="C2228" t="s">
        <v>6056</v>
      </c>
      <c r="D2228" t="s">
        <v>186</v>
      </c>
      <c r="E2228">
        <v>23048531</v>
      </c>
      <c r="F2228" t="s">
        <v>47</v>
      </c>
      <c r="J2228">
        <v>0</v>
      </c>
      <c r="K2228" t="s">
        <v>4884</v>
      </c>
      <c r="L2228" t="s">
        <v>47</v>
      </c>
      <c r="M2228" s="52" t="s">
        <v>47</v>
      </c>
    </row>
    <row r="2229" spans="1:13" x14ac:dyDescent="0.3">
      <c r="A2229" t="s">
        <v>187</v>
      </c>
      <c r="B2229">
        <v>23760782</v>
      </c>
      <c r="C2229" t="s">
        <v>6057</v>
      </c>
      <c r="D2229" t="s">
        <v>187</v>
      </c>
      <c r="E2229">
        <v>23760782</v>
      </c>
      <c r="F2229" t="s">
        <v>47</v>
      </c>
      <c r="J2229">
        <v>0</v>
      </c>
      <c r="K2229" t="s">
        <v>4889</v>
      </c>
      <c r="L2229" t="s">
        <v>47</v>
      </c>
      <c r="M2229" s="52" t="s">
        <v>47</v>
      </c>
    </row>
    <row r="2230" spans="1:13" x14ac:dyDescent="0.3">
      <c r="A2230" t="s">
        <v>193</v>
      </c>
      <c r="B2230">
        <v>10846833</v>
      </c>
      <c r="C2230" t="s">
        <v>3183</v>
      </c>
      <c r="D2230" t="s">
        <v>193</v>
      </c>
      <c r="E2230">
        <v>10846833</v>
      </c>
      <c r="F2230" t="s">
        <v>47</v>
      </c>
      <c r="J2230">
        <v>0</v>
      </c>
      <c r="K2230" t="s">
        <v>4889</v>
      </c>
      <c r="L2230" t="s">
        <v>47</v>
      </c>
      <c r="M2230" s="52" t="s">
        <v>47</v>
      </c>
    </row>
    <row r="2231" spans="1:13" x14ac:dyDescent="0.3">
      <c r="A2231" t="s">
        <v>4321</v>
      </c>
      <c r="B2231">
        <v>23001453</v>
      </c>
      <c r="C2231" t="s">
        <v>6058</v>
      </c>
      <c r="D2231" t="s">
        <v>4321</v>
      </c>
      <c r="E2231">
        <v>23001453</v>
      </c>
      <c r="F2231" t="s">
        <v>47</v>
      </c>
      <c r="J2231">
        <v>0</v>
      </c>
      <c r="K2231" t="s">
        <v>4884</v>
      </c>
      <c r="L2231" t="s">
        <v>47</v>
      </c>
      <c r="M2231" s="52" t="s">
        <v>59</v>
      </c>
    </row>
    <row r="2232" spans="1:13" x14ac:dyDescent="0.3">
      <c r="A2232" t="s">
        <v>205</v>
      </c>
      <c r="B2232">
        <v>10842210</v>
      </c>
      <c r="C2232" t="s">
        <v>6059</v>
      </c>
      <c r="D2232" t="s">
        <v>205</v>
      </c>
      <c r="E2232">
        <v>10842210</v>
      </c>
      <c r="F2232" t="s">
        <v>47</v>
      </c>
      <c r="J2232">
        <v>1</v>
      </c>
      <c r="K2232" t="s">
        <v>4889</v>
      </c>
      <c r="L2232" t="s">
        <v>47</v>
      </c>
      <c r="M2232" s="52" t="s">
        <v>47</v>
      </c>
    </row>
    <row r="2233" spans="1:13" x14ac:dyDescent="0.3">
      <c r="A2233" t="s">
        <v>4322</v>
      </c>
      <c r="B2233">
        <v>10995295</v>
      </c>
      <c r="C2233" t="s">
        <v>6060</v>
      </c>
      <c r="D2233" t="s">
        <v>4322</v>
      </c>
      <c r="E2233">
        <v>10995295</v>
      </c>
      <c r="F2233" t="s">
        <v>47</v>
      </c>
      <c r="J2233">
        <v>0</v>
      </c>
      <c r="K2233" t="s">
        <v>4889</v>
      </c>
      <c r="L2233" t="s">
        <v>47</v>
      </c>
      <c r="M2233" s="52" t="s">
        <v>47</v>
      </c>
    </row>
    <row r="2234" spans="1:13" x14ac:dyDescent="0.3">
      <c r="A2234" t="s">
        <v>4323</v>
      </c>
      <c r="B2234">
        <v>10993834</v>
      </c>
      <c r="C2234" t="s">
        <v>3830</v>
      </c>
      <c r="D2234" t="s">
        <v>4323</v>
      </c>
      <c r="E2234">
        <v>10993834</v>
      </c>
      <c r="F2234" t="s">
        <v>47</v>
      </c>
      <c r="J2234">
        <v>0</v>
      </c>
      <c r="K2234" t="s">
        <v>4889</v>
      </c>
      <c r="L2234" t="s">
        <v>47</v>
      </c>
      <c r="M2234" s="52" t="s">
        <v>47</v>
      </c>
    </row>
    <row r="2235" spans="1:13" x14ac:dyDescent="0.3">
      <c r="A2235" t="s">
        <v>4324</v>
      </c>
      <c r="B2235">
        <v>10848698</v>
      </c>
      <c r="C2235" t="s">
        <v>3831</v>
      </c>
      <c r="D2235" t="s">
        <v>4324</v>
      </c>
      <c r="E2235">
        <v>10848698</v>
      </c>
      <c r="F2235" t="s">
        <v>47</v>
      </c>
      <c r="J2235">
        <v>0</v>
      </c>
      <c r="K2235" t="s">
        <v>4884</v>
      </c>
      <c r="L2235" t="s">
        <v>47</v>
      </c>
      <c r="M2235" s="52" t="s">
        <v>59</v>
      </c>
    </row>
    <row r="2236" spans="1:13" x14ac:dyDescent="0.3">
      <c r="A2236" t="s">
        <v>4325</v>
      </c>
      <c r="B2236">
        <v>10845751</v>
      </c>
      <c r="C2236" t="s">
        <v>3832</v>
      </c>
      <c r="D2236" t="s">
        <v>4325</v>
      </c>
      <c r="E2236">
        <v>10845751</v>
      </c>
      <c r="F2236" t="s">
        <v>47</v>
      </c>
      <c r="J2236">
        <v>0</v>
      </c>
      <c r="K2236" t="s">
        <v>4889</v>
      </c>
      <c r="L2236" t="s">
        <v>47</v>
      </c>
      <c r="M2236" s="52" t="s">
        <v>59</v>
      </c>
    </row>
    <row r="2237" spans="1:13" x14ac:dyDescent="0.3">
      <c r="A2237" t="s">
        <v>4326</v>
      </c>
      <c r="B2237">
        <v>15082802</v>
      </c>
      <c r="C2237" t="s">
        <v>6061</v>
      </c>
      <c r="D2237" t="s">
        <v>4326</v>
      </c>
      <c r="E2237">
        <v>15082802</v>
      </c>
      <c r="F2237" t="s">
        <v>47</v>
      </c>
      <c r="J2237">
        <v>0</v>
      </c>
      <c r="K2237" t="s">
        <v>4884</v>
      </c>
      <c r="L2237" t="s">
        <v>47</v>
      </c>
      <c r="M2237" s="52" t="s">
        <v>47</v>
      </c>
    </row>
    <row r="2238" spans="1:13" x14ac:dyDescent="0.3">
      <c r="A2238" t="s">
        <v>217</v>
      </c>
      <c r="B2238">
        <v>23858821</v>
      </c>
      <c r="C2238" t="s">
        <v>6062</v>
      </c>
      <c r="D2238" t="s">
        <v>217</v>
      </c>
      <c r="E2238">
        <v>23858821</v>
      </c>
      <c r="F2238" t="s">
        <v>47</v>
      </c>
      <c r="J2238">
        <v>0</v>
      </c>
      <c r="K2238" t="s">
        <v>4889</v>
      </c>
      <c r="L2238" t="s">
        <v>47</v>
      </c>
      <c r="M2238" s="52" t="s">
        <v>47</v>
      </c>
    </row>
    <row r="2239" spans="1:13" x14ac:dyDescent="0.3">
      <c r="A2239" t="s">
        <v>219</v>
      </c>
      <c r="B2239">
        <v>23231945</v>
      </c>
      <c r="C2239" t="s">
        <v>3184</v>
      </c>
      <c r="D2239" t="s">
        <v>219</v>
      </c>
      <c r="E2239">
        <v>23231945</v>
      </c>
      <c r="F2239" t="s">
        <v>47</v>
      </c>
      <c r="J2239">
        <v>3</v>
      </c>
      <c r="K2239" t="s">
        <v>4884</v>
      </c>
      <c r="L2239" t="s">
        <v>47</v>
      </c>
      <c r="M2239" s="52" t="s">
        <v>47</v>
      </c>
    </row>
    <row r="2240" spans="1:13" x14ac:dyDescent="0.3">
      <c r="A2240" t="s">
        <v>226</v>
      </c>
      <c r="B2240">
        <v>23009638</v>
      </c>
      <c r="C2240" t="s">
        <v>3185</v>
      </c>
      <c r="D2240" t="s">
        <v>226</v>
      </c>
      <c r="E2240">
        <v>23009638</v>
      </c>
      <c r="F2240" t="s">
        <v>47</v>
      </c>
      <c r="J2240">
        <v>0</v>
      </c>
      <c r="K2240" t="s">
        <v>4889</v>
      </c>
      <c r="L2240" t="s">
        <v>47</v>
      </c>
      <c r="M2240" s="52" t="s">
        <v>47</v>
      </c>
    </row>
    <row r="2241" spans="1:13" x14ac:dyDescent="0.3">
      <c r="A2241" t="s">
        <v>229</v>
      </c>
      <c r="B2241">
        <v>10843424</v>
      </c>
      <c r="C2241" t="s">
        <v>3186</v>
      </c>
      <c r="D2241" t="s">
        <v>229</v>
      </c>
      <c r="E2241">
        <v>10843424</v>
      </c>
      <c r="F2241" t="s">
        <v>47</v>
      </c>
      <c r="J2241">
        <v>2</v>
      </c>
      <c r="K2241" t="s">
        <v>4889</v>
      </c>
      <c r="L2241" t="s">
        <v>47</v>
      </c>
      <c r="M2241" s="52" t="s">
        <v>47</v>
      </c>
    </row>
    <row r="2242" spans="1:13" x14ac:dyDescent="0.3">
      <c r="A2242" t="s">
        <v>4327</v>
      </c>
      <c r="B2242">
        <v>10851956</v>
      </c>
      <c r="C2242" t="s">
        <v>6063</v>
      </c>
      <c r="D2242" t="s">
        <v>4327</v>
      </c>
      <c r="E2242">
        <v>10851956</v>
      </c>
      <c r="F2242" t="s">
        <v>47</v>
      </c>
      <c r="J2242">
        <v>0</v>
      </c>
      <c r="K2242" t="s">
        <v>4892</v>
      </c>
      <c r="L2242" t="s">
        <v>47</v>
      </c>
      <c r="M2242" s="52" t="s">
        <v>59</v>
      </c>
    </row>
    <row r="2243" spans="1:13" x14ac:dyDescent="0.3">
      <c r="A2243" t="s">
        <v>4328</v>
      </c>
      <c r="B2243">
        <v>10846675</v>
      </c>
      <c r="C2243" t="s">
        <v>6064</v>
      </c>
      <c r="D2243" t="s">
        <v>4328</v>
      </c>
      <c r="E2243">
        <v>10846675</v>
      </c>
      <c r="F2243" t="s">
        <v>47</v>
      </c>
      <c r="J2243">
        <v>0</v>
      </c>
      <c r="K2243" t="s">
        <v>4884</v>
      </c>
      <c r="L2243" t="s">
        <v>47</v>
      </c>
      <c r="M2243" s="52" t="s">
        <v>59</v>
      </c>
    </row>
    <row r="2244" spans="1:13" x14ac:dyDescent="0.3">
      <c r="A2244" t="s">
        <v>4329</v>
      </c>
      <c r="B2244">
        <v>10842217</v>
      </c>
      <c r="C2244" t="s">
        <v>3833</v>
      </c>
      <c r="D2244" t="s">
        <v>4329</v>
      </c>
      <c r="E2244">
        <v>10842217</v>
      </c>
      <c r="F2244" t="s">
        <v>47</v>
      </c>
      <c r="J2244">
        <v>4</v>
      </c>
      <c r="K2244" t="s">
        <v>4884</v>
      </c>
      <c r="L2244" t="s">
        <v>47</v>
      </c>
      <c r="M2244" s="52" t="s">
        <v>47</v>
      </c>
    </row>
    <row r="2245" spans="1:13" x14ac:dyDescent="0.3">
      <c r="A2245" t="s">
        <v>4330</v>
      </c>
      <c r="B2245">
        <v>10839973</v>
      </c>
      <c r="C2245" t="s">
        <v>6065</v>
      </c>
      <c r="D2245" t="s">
        <v>4330</v>
      </c>
      <c r="E2245">
        <v>10839973</v>
      </c>
      <c r="F2245" t="s">
        <v>47</v>
      </c>
      <c r="J2245">
        <v>3</v>
      </c>
      <c r="K2245" t="s">
        <v>4889</v>
      </c>
      <c r="L2245" t="s">
        <v>47</v>
      </c>
      <c r="M2245" s="52" t="s">
        <v>47</v>
      </c>
    </row>
    <row r="2246" spans="1:13" x14ac:dyDescent="0.3">
      <c r="A2246" t="s">
        <v>4331</v>
      </c>
      <c r="B2246">
        <v>23801257</v>
      </c>
      <c r="C2246" t="s">
        <v>3834</v>
      </c>
      <c r="D2246" t="s">
        <v>4331</v>
      </c>
      <c r="E2246">
        <v>23801257</v>
      </c>
      <c r="F2246" t="s">
        <v>47</v>
      </c>
      <c r="J2246">
        <v>1</v>
      </c>
      <c r="K2246" t="s">
        <v>4889</v>
      </c>
      <c r="L2246" t="s">
        <v>47</v>
      </c>
      <c r="M2246" s="52" t="s">
        <v>59</v>
      </c>
    </row>
    <row r="2247" spans="1:13" x14ac:dyDescent="0.3">
      <c r="A2247" t="s">
        <v>251</v>
      </c>
      <c r="B2247">
        <v>23056115</v>
      </c>
      <c r="C2247" t="s">
        <v>3835</v>
      </c>
      <c r="D2247" t="s">
        <v>251</v>
      </c>
      <c r="E2247">
        <v>23056115</v>
      </c>
      <c r="F2247" t="s">
        <v>47</v>
      </c>
      <c r="J2247">
        <v>1</v>
      </c>
      <c r="K2247" t="s">
        <v>4884</v>
      </c>
      <c r="L2247" t="s">
        <v>47</v>
      </c>
      <c r="M2247" s="52" t="s">
        <v>47</v>
      </c>
    </row>
    <row r="2248" spans="1:13" x14ac:dyDescent="0.3">
      <c r="A2248" t="s">
        <v>252</v>
      </c>
      <c r="B2248">
        <v>10838399</v>
      </c>
      <c r="C2248" t="s">
        <v>6066</v>
      </c>
      <c r="D2248" t="s">
        <v>252</v>
      </c>
      <c r="E2248">
        <v>10838399</v>
      </c>
      <c r="F2248" t="s">
        <v>47</v>
      </c>
      <c r="J2248">
        <v>0</v>
      </c>
      <c r="K2248" t="s">
        <v>4892</v>
      </c>
      <c r="L2248" t="s">
        <v>47</v>
      </c>
      <c r="M2248" s="52" t="s">
        <v>47</v>
      </c>
    </row>
    <row r="2249" spans="1:13" x14ac:dyDescent="0.3">
      <c r="A2249" t="s">
        <v>4332</v>
      </c>
      <c r="B2249">
        <v>15198255</v>
      </c>
      <c r="C2249" t="s">
        <v>3836</v>
      </c>
      <c r="D2249" t="s">
        <v>4332</v>
      </c>
      <c r="E2249">
        <v>15198255</v>
      </c>
      <c r="F2249" t="s">
        <v>47</v>
      </c>
      <c r="J2249">
        <v>0</v>
      </c>
      <c r="K2249" t="s">
        <v>4889</v>
      </c>
      <c r="L2249" t="s">
        <v>47</v>
      </c>
      <c r="M2249" s="52" t="s">
        <v>47</v>
      </c>
    </row>
    <row r="2250" spans="1:13" x14ac:dyDescent="0.3">
      <c r="A2250" t="s">
        <v>255</v>
      </c>
      <c r="B2250">
        <v>23725898</v>
      </c>
      <c r="C2250" t="s">
        <v>3187</v>
      </c>
      <c r="D2250" t="s">
        <v>255</v>
      </c>
      <c r="E2250">
        <v>23725898</v>
      </c>
      <c r="F2250" t="s">
        <v>47</v>
      </c>
      <c r="J2250">
        <v>0</v>
      </c>
      <c r="K2250" t="s">
        <v>4884</v>
      </c>
      <c r="L2250" t="s">
        <v>47</v>
      </c>
      <c r="M2250" s="52" t="s">
        <v>47</v>
      </c>
    </row>
    <row r="2251" spans="1:13" x14ac:dyDescent="0.3">
      <c r="A2251" t="s">
        <v>261</v>
      </c>
      <c r="B2251">
        <v>15388909</v>
      </c>
      <c r="C2251" t="s">
        <v>6067</v>
      </c>
      <c r="D2251" t="s">
        <v>261</v>
      </c>
      <c r="E2251">
        <v>15388909</v>
      </c>
      <c r="F2251" t="s">
        <v>47</v>
      </c>
      <c r="J2251">
        <v>0</v>
      </c>
      <c r="K2251" t="s">
        <v>4889</v>
      </c>
      <c r="L2251" t="s">
        <v>47</v>
      </c>
      <c r="M2251" s="52" t="s">
        <v>47</v>
      </c>
    </row>
    <row r="2252" spans="1:13" x14ac:dyDescent="0.3">
      <c r="A2252" t="s">
        <v>4333</v>
      </c>
      <c r="B2252">
        <v>10855914</v>
      </c>
      <c r="C2252" t="s">
        <v>6068</v>
      </c>
      <c r="D2252" t="s">
        <v>4333</v>
      </c>
      <c r="E2252">
        <v>10855914</v>
      </c>
      <c r="F2252" t="s">
        <v>47</v>
      </c>
      <c r="J2252">
        <v>3</v>
      </c>
      <c r="K2252" t="s">
        <v>4889</v>
      </c>
      <c r="L2252" t="s">
        <v>47</v>
      </c>
      <c r="M2252" s="52" t="s">
        <v>47</v>
      </c>
    </row>
    <row r="2253" spans="1:13" x14ac:dyDescent="0.3">
      <c r="A2253" t="s">
        <v>290</v>
      </c>
      <c r="B2253">
        <v>23520365</v>
      </c>
      <c r="C2253" t="s">
        <v>6069</v>
      </c>
      <c r="D2253" t="s">
        <v>290</v>
      </c>
      <c r="E2253">
        <v>23520365</v>
      </c>
      <c r="F2253" t="s">
        <v>47</v>
      </c>
      <c r="J2253">
        <v>0</v>
      </c>
      <c r="K2253" t="s">
        <v>4892</v>
      </c>
      <c r="L2253" t="s">
        <v>47</v>
      </c>
      <c r="M2253" s="52" t="s">
        <v>47</v>
      </c>
    </row>
    <row r="2254" spans="1:13" x14ac:dyDescent="0.3">
      <c r="A2254" t="s">
        <v>4334</v>
      </c>
      <c r="B2254">
        <v>14205587</v>
      </c>
      <c r="C2254" t="s">
        <v>3837</v>
      </c>
      <c r="D2254" t="s">
        <v>4334</v>
      </c>
      <c r="E2254">
        <v>14205587</v>
      </c>
      <c r="F2254" t="s">
        <v>47</v>
      </c>
      <c r="J2254">
        <v>0</v>
      </c>
      <c r="K2254" t="s">
        <v>4884</v>
      </c>
      <c r="L2254" t="s">
        <v>47</v>
      </c>
      <c r="M2254" s="52" t="s">
        <v>47</v>
      </c>
    </row>
    <row r="2255" spans="1:13" x14ac:dyDescent="0.3">
      <c r="A2255" t="s">
        <v>291</v>
      </c>
      <c r="B2255">
        <v>10893458</v>
      </c>
      <c r="C2255" t="s">
        <v>6070</v>
      </c>
      <c r="D2255" t="s">
        <v>291</v>
      </c>
      <c r="E2255">
        <v>10893458</v>
      </c>
      <c r="F2255" t="s">
        <v>47</v>
      </c>
      <c r="J2255">
        <v>1</v>
      </c>
      <c r="K2255" t="s">
        <v>4889</v>
      </c>
      <c r="L2255" t="s">
        <v>47</v>
      </c>
      <c r="M2255" s="52" t="s">
        <v>47</v>
      </c>
    </row>
    <row r="2256" spans="1:13" x14ac:dyDescent="0.3">
      <c r="A2256" t="s">
        <v>294</v>
      </c>
      <c r="B2256">
        <v>23041733</v>
      </c>
      <c r="C2256" t="s">
        <v>3190</v>
      </c>
      <c r="D2256" t="s">
        <v>294</v>
      </c>
      <c r="E2256">
        <v>23041733</v>
      </c>
      <c r="F2256" t="s">
        <v>47</v>
      </c>
      <c r="J2256">
        <v>1</v>
      </c>
      <c r="K2256" t="s">
        <v>4889</v>
      </c>
      <c r="L2256" t="s">
        <v>47</v>
      </c>
      <c r="M2256" s="52" t="s">
        <v>47</v>
      </c>
    </row>
    <row r="2257" spans="1:13" x14ac:dyDescent="0.3">
      <c r="A2257" t="s">
        <v>4335</v>
      </c>
      <c r="B2257">
        <v>10850023</v>
      </c>
      <c r="C2257" t="s">
        <v>6071</v>
      </c>
      <c r="D2257" t="s">
        <v>4335</v>
      </c>
      <c r="E2257">
        <v>10850023</v>
      </c>
      <c r="F2257" t="s">
        <v>47</v>
      </c>
      <c r="J2257">
        <v>0</v>
      </c>
      <c r="K2257" t="s">
        <v>4889</v>
      </c>
      <c r="L2257" t="s">
        <v>47</v>
      </c>
      <c r="M2257" s="52" t="s">
        <v>47</v>
      </c>
    </row>
    <row r="2258" spans="1:13" x14ac:dyDescent="0.3">
      <c r="A2258" t="s">
        <v>299</v>
      </c>
      <c r="B2258">
        <v>23373201</v>
      </c>
      <c r="C2258" t="s">
        <v>6072</v>
      </c>
      <c r="D2258" t="s">
        <v>299</v>
      </c>
      <c r="E2258">
        <v>23373201</v>
      </c>
      <c r="F2258" t="s">
        <v>47</v>
      </c>
      <c r="J2258">
        <v>0</v>
      </c>
      <c r="K2258" t="s">
        <v>4889</v>
      </c>
      <c r="L2258" t="s">
        <v>47</v>
      </c>
      <c r="M2258" s="52" t="s">
        <v>47</v>
      </c>
    </row>
    <row r="2259" spans="1:13" x14ac:dyDescent="0.3">
      <c r="A2259" t="s">
        <v>300</v>
      </c>
      <c r="B2259">
        <v>23074326</v>
      </c>
      <c r="C2259" t="s">
        <v>3191</v>
      </c>
      <c r="D2259" t="s">
        <v>300</v>
      </c>
      <c r="E2259">
        <v>23074326</v>
      </c>
      <c r="F2259" t="s">
        <v>47</v>
      </c>
      <c r="J2259">
        <v>1</v>
      </c>
      <c r="K2259" t="s">
        <v>4884</v>
      </c>
      <c r="L2259" t="s">
        <v>47</v>
      </c>
      <c r="M2259" s="52" t="s">
        <v>47</v>
      </c>
    </row>
    <row r="2260" spans="1:13" x14ac:dyDescent="0.3">
      <c r="A2260" t="s">
        <v>305</v>
      </c>
      <c r="B2260">
        <v>23726444</v>
      </c>
      <c r="C2260" t="s">
        <v>3192</v>
      </c>
      <c r="D2260" t="s">
        <v>305</v>
      </c>
      <c r="E2260">
        <v>23726444</v>
      </c>
      <c r="F2260" t="s">
        <v>47</v>
      </c>
      <c r="J2260">
        <v>0</v>
      </c>
      <c r="K2260" t="s">
        <v>4889</v>
      </c>
      <c r="L2260" t="s">
        <v>47</v>
      </c>
      <c r="M2260" s="52" t="s">
        <v>47</v>
      </c>
    </row>
    <row r="2261" spans="1:13" x14ac:dyDescent="0.3">
      <c r="A2261" t="s">
        <v>4336</v>
      </c>
      <c r="B2261">
        <v>23360079</v>
      </c>
      <c r="C2261" t="s">
        <v>6073</v>
      </c>
      <c r="D2261" t="s">
        <v>4336</v>
      </c>
      <c r="E2261">
        <v>23360079</v>
      </c>
      <c r="F2261" t="s">
        <v>47</v>
      </c>
      <c r="J2261">
        <v>0</v>
      </c>
      <c r="K2261" t="s">
        <v>4889</v>
      </c>
      <c r="L2261" t="s">
        <v>47</v>
      </c>
      <c r="M2261" s="52" t="s">
        <v>47</v>
      </c>
    </row>
    <row r="2262" spans="1:13" x14ac:dyDescent="0.3">
      <c r="A2262" t="s">
        <v>323</v>
      </c>
      <c r="B2262">
        <v>23281860</v>
      </c>
      <c r="C2262" t="s">
        <v>3195</v>
      </c>
      <c r="D2262" t="s">
        <v>323</v>
      </c>
      <c r="E2262">
        <v>23281860</v>
      </c>
      <c r="F2262" t="s">
        <v>47</v>
      </c>
      <c r="J2262">
        <v>0</v>
      </c>
      <c r="K2262" t="s">
        <v>4889</v>
      </c>
      <c r="L2262" t="s">
        <v>47</v>
      </c>
      <c r="M2262" s="52" t="s">
        <v>47</v>
      </c>
    </row>
    <row r="2263" spans="1:13" x14ac:dyDescent="0.3">
      <c r="A2263" t="s">
        <v>4337</v>
      </c>
      <c r="B2263">
        <v>23184488</v>
      </c>
      <c r="C2263" t="s">
        <v>3838</v>
      </c>
      <c r="D2263" t="s">
        <v>4337</v>
      </c>
      <c r="E2263">
        <v>23184488</v>
      </c>
      <c r="F2263" t="s">
        <v>47</v>
      </c>
      <c r="J2263">
        <v>0</v>
      </c>
      <c r="K2263" t="s">
        <v>4884</v>
      </c>
      <c r="L2263" t="s">
        <v>47</v>
      </c>
      <c r="M2263" s="52" t="s">
        <v>47</v>
      </c>
    </row>
    <row r="2264" spans="1:13" x14ac:dyDescent="0.3">
      <c r="A2264" t="s">
        <v>328</v>
      </c>
      <c r="B2264">
        <v>13041864</v>
      </c>
      <c r="C2264" t="s">
        <v>6074</v>
      </c>
      <c r="D2264" t="s">
        <v>328</v>
      </c>
      <c r="E2264">
        <v>13041864</v>
      </c>
      <c r="F2264" t="s">
        <v>47</v>
      </c>
      <c r="J2264">
        <v>3</v>
      </c>
      <c r="K2264" t="s">
        <v>4889</v>
      </c>
      <c r="L2264" t="s">
        <v>47</v>
      </c>
      <c r="M2264" s="52" t="s">
        <v>47</v>
      </c>
    </row>
    <row r="2265" spans="1:13" x14ac:dyDescent="0.3">
      <c r="A2265" t="s">
        <v>332</v>
      </c>
      <c r="B2265">
        <v>23858825</v>
      </c>
      <c r="C2265" t="s">
        <v>6075</v>
      </c>
      <c r="D2265" t="s">
        <v>332</v>
      </c>
      <c r="E2265">
        <v>23858825</v>
      </c>
      <c r="F2265" t="s">
        <v>47</v>
      </c>
      <c r="J2265">
        <v>1</v>
      </c>
      <c r="K2265" t="s">
        <v>4889</v>
      </c>
      <c r="L2265" t="s">
        <v>47</v>
      </c>
      <c r="M2265" s="52" t="s">
        <v>47</v>
      </c>
    </row>
    <row r="2266" spans="1:13" x14ac:dyDescent="0.3">
      <c r="A2266" t="s">
        <v>333</v>
      </c>
      <c r="B2266">
        <v>23605501</v>
      </c>
      <c r="C2266" t="s">
        <v>6076</v>
      </c>
      <c r="D2266" t="s">
        <v>333</v>
      </c>
      <c r="E2266">
        <v>23605501</v>
      </c>
      <c r="F2266" t="s">
        <v>47</v>
      </c>
      <c r="J2266">
        <v>0</v>
      </c>
      <c r="K2266" t="s">
        <v>4889</v>
      </c>
      <c r="L2266" t="s">
        <v>47</v>
      </c>
      <c r="M2266" s="52" t="s">
        <v>47</v>
      </c>
    </row>
    <row r="2267" spans="1:13" x14ac:dyDescent="0.3">
      <c r="A2267" t="s">
        <v>4338</v>
      </c>
      <c r="B2267">
        <v>15067103</v>
      </c>
      <c r="C2267" t="s">
        <v>3839</v>
      </c>
      <c r="D2267" t="s">
        <v>4338</v>
      </c>
      <c r="E2267">
        <v>15067103</v>
      </c>
      <c r="F2267" t="s">
        <v>47</v>
      </c>
      <c r="J2267">
        <v>2</v>
      </c>
      <c r="K2267" t="s">
        <v>4891</v>
      </c>
      <c r="L2267" t="s">
        <v>47</v>
      </c>
      <c r="M2267" s="52" t="s">
        <v>59</v>
      </c>
    </row>
    <row r="2268" spans="1:13" x14ac:dyDescent="0.3">
      <c r="A2268" t="s">
        <v>4339</v>
      </c>
      <c r="B2268">
        <v>15234669</v>
      </c>
      <c r="C2268" t="s">
        <v>6077</v>
      </c>
      <c r="D2268" t="s">
        <v>4339</v>
      </c>
      <c r="E2268">
        <v>15234669</v>
      </c>
      <c r="F2268" t="s">
        <v>47</v>
      </c>
      <c r="J2268">
        <v>0</v>
      </c>
      <c r="K2268" t="s">
        <v>4884</v>
      </c>
      <c r="L2268" t="s">
        <v>47</v>
      </c>
      <c r="M2268" s="52" t="s">
        <v>47</v>
      </c>
    </row>
    <row r="2269" spans="1:13" x14ac:dyDescent="0.3">
      <c r="A2269" t="s">
        <v>4340</v>
      </c>
      <c r="B2269">
        <v>12104998</v>
      </c>
      <c r="C2269" t="s">
        <v>6078</v>
      </c>
      <c r="D2269" t="s">
        <v>4340</v>
      </c>
      <c r="E2269">
        <v>12104998</v>
      </c>
      <c r="F2269" t="s">
        <v>47</v>
      </c>
      <c r="J2269">
        <v>0</v>
      </c>
      <c r="K2269" t="s">
        <v>4889</v>
      </c>
      <c r="L2269" t="s">
        <v>47</v>
      </c>
      <c r="M2269" s="52" t="s">
        <v>47</v>
      </c>
    </row>
    <row r="2270" spans="1:13" x14ac:dyDescent="0.3">
      <c r="A2270" t="s">
        <v>347</v>
      </c>
      <c r="B2270">
        <v>23594830</v>
      </c>
      <c r="C2270" t="s">
        <v>6079</v>
      </c>
      <c r="D2270" t="s">
        <v>347</v>
      </c>
      <c r="E2270">
        <v>23594830</v>
      </c>
      <c r="F2270" t="s">
        <v>47</v>
      </c>
      <c r="J2270">
        <v>1</v>
      </c>
      <c r="K2270" t="s">
        <v>4889</v>
      </c>
      <c r="L2270" t="s">
        <v>47</v>
      </c>
      <c r="M2270" s="52" t="s">
        <v>47</v>
      </c>
    </row>
    <row r="2271" spans="1:13" x14ac:dyDescent="0.3">
      <c r="A2271" t="s">
        <v>4341</v>
      </c>
      <c r="B2271">
        <v>23231307</v>
      </c>
      <c r="C2271" t="s">
        <v>6080</v>
      </c>
      <c r="D2271" t="s">
        <v>4341</v>
      </c>
      <c r="E2271">
        <v>23231307</v>
      </c>
      <c r="F2271" t="s">
        <v>47</v>
      </c>
      <c r="J2271">
        <v>1</v>
      </c>
      <c r="K2271" t="s">
        <v>4889</v>
      </c>
      <c r="L2271" t="s">
        <v>47</v>
      </c>
      <c r="M2271" s="52" t="s">
        <v>47</v>
      </c>
    </row>
    <row r="2272" spans="1:13" x14ac:dyDescent="0.3">
      <c r="A2272" t="s">
        <v>348</v>
      </c>
      <c r="B2272">
        <v>23126510</v>
      </c>
      <c r="C2272" t="s">
        <v>6081</v>
      </c>
      <c r="D2272" t="s">
        <v>348</v>
      </c>
      <c r="E2272">
        <v>23126510</v>
      </c>
      <c r="F2272" t="s">
        <v>47</v>
      </c>
      <c r="J2272">
        <v>1</v>
      </c>
      <c r="K2272" t="s">
        <v>4889</v>
      </c>
      <c r="L2272" t="s">
        <v>47</v>
      </c>
      <c r="M2272" s="52" t="s">
        <v>47</v>
      </c>
    </row>
    <row r="2273" spans="1:13" x14ac:dyDescent="0.3">
      <c r="A2273" t="s">
        <v>4342</v>
      </c>
      <c r="B2273">
        <v>23594035</v>
      </c>
      <c r="C2273" t="s">
        <v>3840</v>
      </c>
      <c r="D2273" t="s">
        <v>4342</v>
      </c>
      <c r="E2273">
        <v>23594035</v>
      </c>
      <c r="F2273" t="s">
        <v>47</v>
      </c>
      <c r="J2273">
        <v>1</v>
      </c>
      <c r="K2273" t="s">
        <v>4889</v>
      </c>
      <c r="L2273" t="s">
        <v>47</v>
      </c>
      <c r="M2273" s="52" t="s">
        <v>47</v>
      </c>
    </row>
    <row r="2274" spans="1:13" x14ac:dyDescent="0.3">
      <c r="A2274" t="s">
        <v>350</v>
      </c>
      <c r="B2274">
        <v>23267530</v>
      </c>
      <c r="C2274" t="s">
        <v>6082</v>
      </c>
      <c r="D2274" t="s">
        <v>350</v>
      </c>
      <c r="E2274">
        <v>23267530</v>
      </c>
      <c r="F2274" t="s">
        <v>47</v>
      </c>
      <c r="J2274">
        <v>0</v>
      </c>
      <c r="K2274" t="s">
        <v>4889</v>
      </c>
      <c r="L2274" t="s">
        <v>47</v>
      </c>
      <c r="M2274" s="52" t="s">
        <v>47</v>
      </c>
    </row>
    <row r="2275" spans="1:13" x14ac:dyDescent="0.3">
      <c r="A2275" t="s">
        <v>351</v>
      </c>
      <c r="B2275">
        <v>23467284</v>
      </c>
      <c r="C2275" t="s">
        <v>6083</v>
      </c>
      <c r="D2275" t="s">
        <v>351</v>
      </c>
      <c r="E2275">
        <v>23467284</v>
      </c>
      <c r="F2275" t="s">
        <v>47</v>
      </c>
      <c r="J2275">
        <v>1</v>
      </c>
      <c r="K2275" t="s">
        <v>4889</v>
      </c>
      <c r="L2275" t="s">
        <v>47</v>
      </c>
      <c r="M2275" s="52" t="s">
        <v>47</v>
      </c>
    </row>
    <row r="2276" spans="1:13" x14ac:dyDescent="0.3">
      <c r="A2276" t="s">
        <v>4343</v>
      </c>
      <c r="B2276">
        <v>15090579</v>
      </c>
      <c r="C2276" t="s">
        <v>3841</v>
      </c>
      <c r="D2276" t="s">
        <v>4343</v>
      </c>
      <c r="E2276">
        <v>15090579</v>
      </c>
      <c r="F2276" t="s">
        <v>47</v>
      </c>
      <c r="J2276">
        <v>0</v>
      </c>
      <c r="K2276" t="s">
        <v>4891</v>
      </c>
      <c r="L2276" t="s">
        <v>47</v>
      </c>
      <c r="M2276" s="52" t="s">
        <v>47</v>
      </c>
    </row>
    <row r="2277" spans="1:13" x14ac:dyDescent="0.3">
      <c r="A2277" t="s">
        <v>354</v>
      </c>
      <c r="B2277">
        <v>23403060</v>
      </c>
      <c r="C2277" t="s">
        <v>6084</v>
      </c>
      <c r="D2277" t="s">
        <v>354</v>
      </c>
      <c r="E2277">
        <v>23403060</v>
      </c>
      <c r="F2277" t="s">
        <v>47</v>
      </c>
      <c r="J2277">
        <v>1</v>
      </c>
      <c r="K2277" t="s">
        <v>4884</v>
      </c>
      <c r="L2277" t="s">
        <v>47</v>
      </c>
      <c r="M2277" s="52" t="s">
        <v>47</v>
      </c>
    </row>
    <row r="2278" spans="1:13" x14ac:dyDescent="0.3">
      <c r="A2278" t="s">
        <v>355</v>
      </c>
      <c r="B2278">
        <v>23305648</v>
      </c>
      <c r="C2278" t="s">
        <v>6085</v>
      </c>
      <c r="D2278" t="s">
        <v>355</v>
      </c>
      <c r="E2278">
        <v>23305648</v>
      </c>
      <c r="F2278" t="s">
        <v>47</v>
      </c>
      <c r="J2278">
        <v>1</v>
      </c>
      <c r="K2278" t="s">
        <v>4889</v>
      </c>
      <c r="L2278" t="s">
        <v>47</v>
      </c>
      <c r="M2278" s="52" t="s">
        <v>47</v>
      </c>
    </row>
    <row r="2279" spans="1:13" x14ac:dyDescent="0.3">
      <c r="A2279" t="s">
        <v>368</v>
      </c>
      <c r="B2279">
        <v>23610476</v>
      </c>
      <c r="C2279" t="s">
        <v>6086</v>
      </c>
      <c r="D2279" t="s">
        <v>368</v>
      </c>
      <c r="E2279">
        <v>23610476</v>
      </c>
      <c r="F2279" t="s">
        <v>47</v>
      </c>
      <c r="J2279">
        <v>0</v>
      </c>
      <c r="K2279" t="s">
        <v>4884</v>
      </c>
      <c r="L2279" t="s">
        <v>47</v>
      </c>
      <c r="M2279" s="52" t="s">
        <v>47</v>
      </c>
    </row>
    <row r="2280" spans="1:13" x14ac:dyDescent="0.3">
      <c r="A2280" t="s">
        <v>4344</v>
      </c>
      <c r="B2280">
        <v>23637902</v>
      </c>
      <c r="C2280" t="s">
        <v>6087</v>
      </c>
      <c r="D2280" t="s">
        <v>4344</v>
      </c>
      <c r="E2280">
        <v>23637902</v>
      </c>
      <c r="F2280" t="s">
        <v>47</v>
      </c>
      <c r="J2280">
        <v>0</v>
      </c>
      <c r="K2280" t="s">
        <v>4889</v>
      </c>
      <c r="L2280" t="s">
        <v>47</v>
      </c>
      <c r="M2280" s="52" t="s">
        <v>47</v>
      </c>
    </row>
    <row r="2281" spans="1:13" x14ac:dyDescent="0.3">
      <c r="A2281" t="s">
        <v>374</v>
      </c>
      <c r="B2281">
        <v>10849029</v>
      </c>
      <c r="C2281" t="s">
        <v>3842</v>
      </c>
      <c r="D2281" t="s">
        <v>374</v>
      </c>
      <c r="E2281">
        <v>10849029</v>
      </c>
      <c r="F2281" t="s">
        <v>47</v>
      </c>
      <c r="J2281">
        <v>1</v>
      </c>
      <c r="K2281" t="s">
        <v>4891</v>
      </c>
      <c r="L2281" t="s">
        <v>47</v>
      </c>
      <c r="M2281" s="52" t="s">
        <v>59</v>
      </c>
    </row>
    <row r="2282" spans="1:13" x14ac:dyDescent="0.3">
      <c r="A2282" t="s">
        <v>377</v>
      </c>
      <c r="B2282">
        <v>10850583</v>
      </c>
      <c r="C2282" t="s">
        <v>6088</v>
      </c>
      <c r="D2282" t="s">
        <v>377</v>
      </c>
      <c r="E2282">
        <v>10850583</v>
      </c>
      <c r="F2282" t="s">
        <v>47</v>
      </c>
      <c r="J2282">
        <v>0</v>
      </c>
      <c r="K2282" t="s">
        <v>4889</v>
      </c>
      <c r="L2282" t="s">
        <v>47</v>
      </c>
      <c r="M2282" s="52" t="s">
        <v>47</v>
      </c>
    </row>
    <row r="2283" spans="1:13" x14ac:dyDescent="0.3">
      <c r="A2283" t="s">
        <v>1608</v>
      </c>
      <c r="B2283">
        <v>23511464</v>
      </c>
      <c r="C2283" t="s">
        <v>6089</v>
      </c>
      <c r="D2283" t="s">
        <v>1608</v>
      </c>
      <c r="E2283">
        <v>23511464</v>
      </c>
      <c r="F2283" t="s">
        <v>47</v>
      </c>
      <c r="J2283">
        <v>0</v>
      </c>
      <c r="K2283" t="s">
        <v>4884</v>
      </c>
      <c r="L2283" t="s">
        <v>47</v>
      </c>
      <c r="M2283" s="52" t="s">
        <v>47</v>
      </c>
    </row>
    <row r="2284" spans="1:13" x14ac:dyDescent="0.3">
      <c r="A2284" t="s">
        <v>379</v>
      </c>
      <c r="B2284">
        <v>10979042</v>
      </c>
      <c r="C2284" t="s">
        <v>6090</v>
      </c>
      <c r="D2284" t="s">
        <v>379</v>
      </c>
      <c r="E2284">
        <v>10979042</v>
      </c>
      <c r="F2284" t="s">
        <v>47</v>
      </c>
      <c r="J2284">
        <v>1</v>
      </c>
      <c r="K2284" t="s">
        <v>4889</v>
      </c>
      <c r="L2284" t="s">
        <v>47</v>
      </c>
      <c r="M2284" s="52" t="s">
        <v>47</v>
      </c>
    </row>
    <row r="2285" spans="1:13" x14ac:dyDescent="0.3">
      <c r="A2285" t="s">
        <v>383</v>
      </c>
      <c r="B2285">
        <v>10866309</v>
      </c>
      <c r="C2285" t="s">
        <v>3199</v>
      </c>
      <c r="D2285" t="s">
        <v>383</v>
      </c>
      <c r="E2285">
        <v>10866309</v>
      </c>
      <c r="F2285" t="s">
        <v>47</v>
      </c>
      <c r="J2285">
        <v>1</v>
      </c>
      <c r="K2285" t="s">
        <v>4884</v>
      </c>
      <c r="L2285" t="s">
        <v>47</v>
      </c>
      <c r="M2285" s="52" t="s">
        <v>47</v>
      </c>
    </row>
    <row r="2286" spans="1:13" x14ac:dyDescent="0.3">
      <c r="A2286" t="s">
        <v>4345</v>
      </c>
      <c r="B2286">
        <v>11018514</v>
      </c>
      <c r="C2286" t="s">
        <v>6091</v>
      </c>
      <c r="D2286" t="s">
        <v>4345</v>
      </c>
      <c r="E2286">
        <v>11018514</v>
      </c>
      <c r="F2286" t="s">
        <v>47</v>
      </c>
      <c r="J2286">
        <v>2</v>
      </c>
      <c r="K2286" t="s">
        <v>4890</v>
      </c>
      <c r="L2286" t="s">
        <v>47</v>
      </c>
      <c r="M2286" s="52" t="s">
        <v>47</v>
      </c>
    </row>
    <row r="2287" spans="1:13" x14ac:dyDescent="0.3">
      <c r="A2287" t="s">
        <v>4346</v>
      </c>
      <c r="B2287">
        <v>21001730</v>
      </c>
      <c r="C2287" t="s">
        <v>6092</v>
      </c>
      <c r="D2287" t="s">
        <v>4346</v>
      </c>
      <c r="E2287">
        <v>21001730</v>
      </c>
      <c r="F2287" t="s">
        <v>47</v>
      </c>
      <c r="J2287">
        <v>0</v>
      </c>
      <c r="K2287" t="s">
        <v>4889</v>
      </c>
      <c r="L2287" t="s">
        <v>47</v>
      </c>
      <c r="M2287" s="52" t="s">
        <v>47</v>
      </c>
    </row>
    <row r="2288" spans="1:13" x14ac:dyDescent="0.3">
      <c r="A2288" t="s">
        <v>4347</v>
      </c>
      <c r="B2288">
        <v>10867751</v>
      </c>
      <c r="C2288" t="s">
        <v>6093</v>
      </c>
      <c r="D2288" t="s">
        <v>4347</v>
      </c>
      <c r="E2288">
        <v>10867751</v>
      </c>
      <c r="F2288" t="s">
        <v>47</v>
      </c>
      <c r="J2288">
        <v>2</v>
      </c>
      <c r="K2288" t="s">
        <v>4884</v>
      </c>
      <c r="L2288" t="s">
        <v>47</v>
      </c>
      <c r="M2288" s="52" t="s">
        <v>47</v>
      </c>
    </row>
    <row r="2289" spans="1:13" x14ac:dyDescent="0.3">
      <c r="A2289" t="s">
        <v>4348</v>
      </c>
      <c r="B2289">
        <v>10984290</v>
      </c>
      <c r="C2289" t="s">
        <v>6094</v>
      </c>
      <c r="D2289" t="s">
        <v>4348</v>
      </c>
      <c r="E2289">
        <v>10984290</v>
      </c>
      <c r="F2289" t="s">
        <v>47</v>
      </c>
      <c r="J2289">
        <v>3</v>
      </c>
      <c r="K2289" t="s">
        <v>4884</v>
      </c>
      <c r="L2289" t="s">
        <v>47</v>
      </c>
      <c r="M2289" s="52" t="s">
        <v>47</v>
      </c>
    </row>
    <row r="2290" spans="1:13" x14ac:dyDescent="0.3">
      <c r="A2290" t="s">
        <v>4349</v>
      </c>
      <c r="B2290">
        <v>14027360</v>
      </c>
      <c r="C2290" t="s">
        <v>3843</v>
      </c>
      <c r="D2290" t="s">
        <v>4349</v>
      </c>
      <c r="E2290">
        <v>14027360</v>
      </c>
      <c r="F2290" t="s">
        <v>47</v>
      </c>
      <c r="J2290">
        <v>1</v>
      </c>
      <c r="K2290" t="s">
        <v>4891</v>
      </c>
      <c r="L2290" t="s">
        <v>47</v>
      </c>
      <c r="M2290" s="52" t="s">
        <v>47</v>
      </c>
    </row>
    <row r="2291" spans="1:13" x14ac:dyDescent="0.3">
      <c r="A2291" t="s">
        <v>4350</v>
      </c>
      <c r="B2291">
        <v>23007083</v>
      </c>
      <c r="C2291" t="s">
        <v>6095</v>
      </c>
      <c r="D2291" t="s">
        <v>4350</v>
      </c>
      <c r="E2291">
        <v>23007083</v>
      </c>
      <c r="F2291" t="s">
        <v>47</v>
      </c>
      <c r="J2291">
        <v>2</v>
      </c>
      <c r="K2291" t="s">
        <v>4889</v>
      </c>
      <c r="L2291" t="s">
        <v>47</v>
      </c>
      <c r="M2291" s="52" t="s">
        <v>47</v>
      </c>
    </row>
    <row r="2292" spans="1:13" x14ac:dyDescent="0.3">
      <c r="A2292" t="s">
        <v>390</v>
      </c>
      <c r="B2292">
        <v>13121222</v>
      </c>
      <c r="C2292" t="s">
        <v>6096</v>
      </c>
      <c r="D2292" t="s">
        <v>390</v>
      </c>
      <c r="E2292">
        <v>13121222</v>
      </c>
      <c r="F2292" t="s">
        <v>47</v>
      </c>
      <c r="J2292">
        <v>0</v>
      </c>
      <c r="K2292" t="s">
        <v>4889</v>
      </c>
      <c r="L2292" t="s">
        <v>47</v>
      </c>
      <c r="M2292" s="52" t="s">
        <v>47</v>
      </c>
    </row>
    <row r="2293" spans="1:13" x14ac:dyDescent="0.3">
      <c r="A2293" t="s">
        <v>393</v>
      </c>
      <c r="B2293">
        <v>23721832</v>
      </c>
      <c r="C2293" t="s">
        <v>6097</v>
      </c>
      <c r="D2293" t="s">
        <v>393</v>
      </c>
      <c r="E2293">
        <v>23721832</v>
      </c>
      <c r="F2293" t="s">
        <v>47</v>
      </c>
      <c r="J2293">
        <v>0</v>
      </c>
      <c r="K2293" t="s">
        <v>4884</v>
      </c>
      <c r="L2293" t="s">
        <v>47</v>
      </c>
      <c r="M2293" s="52" t="s">
        <v>47</v>
      </c>
    </row>
    <row r="2294" spans="1:13" x14ac:dyDescent="0.3">
      <c r="A2294" t="s">
        <v>394</v>
      </c>
      <c r="B2294">
        <v>10853272</v>
      </c>
      <c r="C2294" t="s">
        <v>3200</v>
      </c>
      <c r="D2294" t="s">
        <v>394</v>
      </c>
      <c r="E2294">
        <v>10853272</v>
      </c>
      <c r="F2294" t="s">
        <v>47</v>
      </c>
      <c r="J2294">
        <v>0</v>
      </c>
      <c r="K2294" t="s">
        <v>4889</v>
      </c>
      <c r="L2294" t="s">
        <v>47</v>
      </c>
      <c r="M2294" s="52" t="s">
        <v>47</v>
      </c>
    </row>
    <row r="2295" spans="1:13" x14ac:dyDescent="0.3">
      <c r="A2295" t="s">
        <v>399</v>
      </c>
      <c r="B2295">
        <v>15334024</v>
      </c>
      <c r="C2295" t="s">
        <v>3201</v>
      </c>
      <c r="D2295" t="s">
        <v>399</v>
      </c>
      <c r="E2295">
        <v>15334024</v>
      </c>
      <c r="F2295" t="s">
        <v>47</v>
      </c>
      <c r="J2295">
        <v>0</v>
      </c>
      <c r="K2295" t="s">
        <v>4889</v>
      </c>
      <c r="L2295" t="s">
        <v>47</v>
      </c>
      <c r="M2295" s="52" t="s">
        <v>47</v>
      </c>
    </row>
    <row r="2296" spans="1:13" x14ac:dyDescent="0.3">
      <c r="A2296" t="s">
        <v>412</v>
      </c>
      <c r="B2296">
        <v>10854204</v>
      </c>
      <c r="C2296" t="s">
        <v>3202</v>
      </c>
      <c r="D2296" t="s">
        <v>412</v>
      </c>
      <c r="E2296">
        <v>10854204</v>
      </c>
      <c r="F2296" t="s">
        <v>47</v>
      </c>
      <c r="J2296">
        <v>2</v>
      </c>
      <c r="K2296" t="s">
        <v>4891</v>
      </c>
      <c r="L2296" t="s">
        <v>47</v>
      </c>
      <c r="M2296" s="52" t="s">
        <v>47</v>
      </c>
    </row>
    <row r="2297" spans="1:13" x14ac:dyDescent="0.3">
      <c r="A2297" t="s">
        <v>415</v>
      </c>
      <c r="B2297">
        <v>23118102</v>
      </c>
      <c r="C2297" t="s">
        <v>6098</v>
      </c>
      <c r="D2297" t="s">
        <v>415</v>
      </c>
      <c r="E2297">
        <v>23118102</v>
      </c>
      <c r="F2297" t="s">
        <v>47</v>
      </c>
      <c r="J2297">
        <v>1</v>
      </c>
      <c r="K2297" t="s">
        <v>4890</v>
      </c>
      <c r="L2297" t="s">
        <v>47</v>
      </c>
      <c r="M2297" s="52" t="s">
        <v>47</v>
      </c>
    </row>
    <row r="2298" spans="1:13" x14ac:dyDescent="0.3">
      <c r="A2298" t="s">
        <v>427</v>
      </c>
      <c r="B2298">
        <v>23652169</v>
      </c>
      <c r="C2298" t="s">
        <v>3203</v>
      </c>
      <c r="D2298" t="s">
        <v>427</v>
      </c>
      <c r="E2298">
        <v>23652169</v>
      </c>
      <c r="F2298" t="s">
        <v>47</v>
      </c>
      <c r="J2298">
        <v>0</v>
      </c>
      <c r="K2298" t="s">
        <v>4889</v>
      </c>
      <c r="L2298" t="s">
        <v>47</v>
      </c>
      <c r="M2298" s="52" t="s">
        <v>47</v>
      </c>
    </row>
    <row r="2299" spans="1:13" x14ac:dyDescent="0.3">
      <c r="A2299" t="s">
        <v>4351</v>
      </c>
      <c r="B2299">
        <v>23272750</v>
      </c>
      <c r="C2299" t="s">
        <v>6099</v>
      </c>
      <c r="D2299" t="s">
        <v>4351</v>
      </c>
      <c r="E2299">
        <v>23272750</v>
      </c>
      <c r="F2299" t="s">
        <v>47</v>
      </c>
      <c r="J2299">
        <v>0</v>
      </c>
      <c r="K2299" t="s">
        <v>4889</v>
      </c>
      <c r="L2299" t="s">
        <v>47</v>
      </c>
      <c r="M2299" s="52" t="s">
        <v>47</v>
      </c>
    </row>
    <row r="2300" spans="1:13" x14ac:dyDescent="0.3">
      <c r="A2300" t="s">
        <v>430</v>
      </c>
      <c r="B2300">
        <v>23723832</v>
      </c>
      <c r="C2300" t="s">
        <v>6100</v>
      </c>
      <c r="D2300" t="s">
        <v>430</v>
      </c>
      <c r="E2300">
        <v>23723832</v>
      </c>
      <c r="F2300" t="s">
        <v>47</v>
      </c>
      <c r="J2300">
        <v>0</v>
      </c>
      <c r="K2300" t="s">
        <v>4889</v>
      </c>
      <c r="L2300" t="s">
        <v>47</v>
      </c>
      <c r="M2300" s="52" t="s">
        <v>47</v>
      </c>
    </row>
    <row r="2301" spans="1:13" x14ac:dyDescent="0.3">
      <c r="A2301" t="s">
        <v>442</v>
      </c>
      <c r="B2301">
        <v>10847691</v>
      </c>
      <c r="C2301" t="s">
        <v>3204</v>
      </c>
      <c r="D2301" t="s">
        <v>442</v>
      </c>
      <c r="E2301">
        <v>10847691</v>
      </c>
      <c r="F2301" t="s">
        <v>47</v>
      </c>
      <c r="J2301">
        <v>0</v>
      </c>
      <c r="K2301" t="s">
        <v>4889</v>
      </c>
      <c r="L2301" t="s">
        <v>47</v>
      </c>
      <c r="M2301" s="52" t="s">
        <v>47</v>
      </c>
    </row>
    <row r="2302" spans="1:13" x14ac:dyDescent="0.3">
      <c r="A2302" t="s">
        <v>4352</v>
      </c>
      <c r="B2302">
        <v>10866655</v>
      </c>
      <c r="C2302" t="s">
        <v>3844</v>
      </c>
      <c r="D2302" t="s">
        <v>4352</v>
      </c>
      <c r="E2302">
        <v>10866655</v>
      </c>
      <c r="F2302" t="s">
        <v>47</v>
      </c>
      <c r="J2302">
        <v>0</v>
      </c>
      <c r="K2302" t="s">
        <v>4884</v>
      </c>
      <c r="L2302" t="s">
        <v>47</v>
      </c>
      <c r="M2302" s="52" t="s">
        <v>47</v>
      </c>
    </row>
    <row r="2303" spans="1:13" x14ac:dyDescent="0.3">
      <c r="A2303" t="s">
        <v>454</v>
      </c>
      <c r="B2303">
        <v>23150561</v>
      </c>
      <c r="C2303" t="s">
        <v>6101</v>
      </c>
      <c r="D2303" t="s">
        <v>454</v>
      </c>
      <c r="E2303">
        <v>23150561</v>
      </c>
      <c r="F2303" t="s">
        <v>47</v>
      </c>
      <c r="J2303">
        <v>0</v>
      </c>
      <c r="K2303" t="s">
        <v>4884</v>
      </c>
      <c r="L2303" t="s">
        <v>47</v>
      </c>
      <c r="M2303" s="52" t="s">
        <v>47</v>
      </c>
    </row>
    <row r="2304" spans="1:13" x14ac:dyDescent="0.3">
      <c r="A2304" t="s">
        <v>456</v>
      </c>
      <c r="B2304">
        <v>12195864</v>
      </c>
      <c r="C2304" t="s">
        <v>6102</v>
      </c>
      <c r="D2304" t="s">
        <v>456</v>
      </c>
      <c r="E2304">
        <v>12195864</v>
      </c>
      <c r="F2304" t="s">
        <v>47</v>
      </c>
      <c r="J2304">
        <v>1</v>
      </c>
      <c r="K2304" t="s">
        <v>4884</v>
      </c>
      <c r="L2304" t="s">
        <v>47</v>
      </c>
      <c r="M2304" s="52" t="s">
        <v>47</v>
      </c>
    </row>
    <row r="2305" spans="1:13" x14ac:dyDescent="0.3">
      <c r="A2305" t="s">
        <v>4353</v>
      </c>
      <c r="B2305">
        <v>23347724</v>
      </c>
      <c r="C2305" t="s">
        <v>6103</v>
      </c>
      <c r="D2305" t="s">
        <v>4353</v>
      </c>
      <c r="E2305">
        <v>23347724</v>
      </c>
      <c r="F2305" t="s">
        <v>47</v>
      </c>
      <c r="J2305">
        <v>0</v>
      </c>
      <c r="K2305" t="s">
        <v>4889</v>
      </c>
      <c r="L2305" t="s">
        <v>47</v>
      </c>
      <c r="M2305" s="52" t="s">
        <v>47</v>
      </c>
    </row>
    <row r="2306" spans="1:13" x14ac:dyDescent="0.3">
      <c r="A2306" t="s">
        <v>4354</v>
      </c>
      <c r="B2306">
        <v>23355812</v>
      </c>
      <c r="C2306" t="s">
        <v>6104</v>
      </c>
      <c r="D2306" t="s">
        <v>4354</v>
      </c>
      <c r="E2306">
        <v>23355812</v>
      </c>
      <c r="F2306" t="s">
        <v>47</v>
      </c>
      <c r="J2306">
        <v>1</v>
      </c>
      <c r="K2306" t="s">
        <v>4889</v>
      </c>
      <c r="L2306" t="s">
        <v>47</v>
      </c>
      <c r="M2306" s="52" t="s">
        <v>47</v>
      </c>
    </row>
    <row r="2307" spans="1:13" x14ac:dyDescent="0.3">
      <c r="A2307" t="s">
        <v>460</v>
      </c>
      <c r="B2307">
        <v>23209604</v>
      </c>
      <c r="C2307" t="s">
        <v>3205</v>
      </c>
      <c r="D2307" t="s">
        <v>460</v>
      </c>
      <c r="E2307">
        <v>23209604</v>
      </c>
      <c r="F2307" t="s">
        <v>47</v>
      </c>
      <c r="J2307">
        <v>0</v>
      </c>
      <c r="K2307" t="s">
        <v>4891</v>
      </c>
      <c r="L2307" t="s">
        <v>47</v>
      </c>
      <c r="M2307" s="52" t="s">
        <v>59</v>
      </c>
    </row>
    <row r="2308" spans="1:13" x14ac:dyDescent="0.3">
      <c r="A2308" t="s">
        <v>462</v>
      </c>
      <c r="B2308">
        <v>12198342</v>
      </c>
      <c r="C2308" t="s">
        <v>3206</v>
      </c>
      <c r="D2308" t="s">
        <v>462</v>
      </c>
      <c r="E2308">
        <v>12198342</v>
      </c>
      <c r="F2308" t="s">
        <v>47</v>
      </c>
      <c r="J2308">
        <v>1</v>
      </c>
      <c r="K2308" t="s">
        <v>4889</v>
      </c>
      <c r="L2308" t="s">
        <v>47</v>
      </c>
      <c r="M2308" s="52" t="s">
        <v>47</v>
      </c>
    </row>
    <row r="2309" spans="1:13" x14ac:dyDescent="0.3">
      <c r="A2309" t="s">
        <v>4355</v>
      </c>
      <c r="B2309">
        <v>10881834</v>
      </c>
      <c r="C2309" t="s">
        <v>6105</v>
      </c>
      <c r="D2309" t="s">
        <v>4355</v>
      </c>
      <c r="E2309">
        <v>10881834</v>
      </c>
      <c r="F2309" t="s">
        <v>47</v>
      </c>
      <c r="J2309">
        <v>1</v>
      </c>
      <c r="K2309" t="s">
        <v>4884</v>
      </c>
      <c r="L2309" t="s">
        <v>47</v>
      </c>
      <c r="M2309" s="52" t="s">
        <v>47</v>
      </c>
    </row>
    <row r="2310" spans="1:13" x14ac:dyDescent="0.3">
      <c r="A2310" t="s">
        <v>466</v>
      </c>
      <c r="B2310">
        <v>10913436</v>
      </c>
      <c r="C2310" t="s">
        <v>3207</v>
      </c>
      <c r="D2310" t="s">
        <v>466</v>
      </c>
      <c r="E2310">
        <v>10913436</v>
      </c>
      <c r="F2310" t="s">
        <v>47</v>
      </c>
      <c r="J2310">
        <v>0</v>
      </c>
      <c r="K2310" t="s">
        <v>4884</v>
      </c>
      <c r="L2310" t="s">
        <v>47</v>
      </c>
      <c r="M2310" s="52" t="s">
        <v>47</v>
      </c>
    </row>
    <row r="2311" spans="1:13" x14ac:dyDescent="0.3">
      <c r="A2311" t="s">
        <v>470</v>
      </c>
      <c r="B2311">
        <v>10854902</v>
      </c>
      <c r="C2311" t="s">
        <v>6106</v>
      </c>
      <c r="D2311" t="s">
        <v>470</v>
      </c>
      <c r="E2311">
        <v>10854902</v>
      </c>
      <c r="F2311" t="s">
        <v>47</v>
      </c>
      <c r="J2311">
        <v>0</v>
      </c>
      <c r="K2311" t="s">
        <v>4884</v>
      </c>
      <c r="L2311" t="s">
        <v>47</v>
      </c>
      <c r="M2311" s="52" t="s">
        <v>47</v>
      </c>
    </row>
    <row r="2312" spans="1:13" x14ac:dyDescent="0.3">
      <c r="A2312" t="s">
        <v>4356</v>
      </c>
      <c r="B2312">
        <v>23438238</v>
      </c>
      <c r="C2312" t="s">
        <v>3845</v>
      </c>
      <c r="D2312" t="s">
        <v>4356</v>
      </c>
      <c r="E2312">
        <v>23438238</v>
      </c>
      <c r="F2312" t="s">
        <v>47</v>
      </c>
      <c r="J2312">
        <v>1</v>
      </c>
      <c r="K2312" t="s">
        <v>4891</v>
      </c>
      <c r="L2312" t="s">
        <v>47</v>
      </c>
      <c r="M2312" s="52" t="s">
        <v>59</v>
      </c>
    </row>
    <row r="2313" spans="1:13" x14ac:dyDescent="0.3">
      <c r="A2313" t="s">
        <v>482</v>
      </c>
      <c r="B2313">
        <v>10844391</v>
      </c>
      <c r="C2313" t="s">
        <v>3209</v>
      </c>
      <c r="D2313" t="s">
        <v>482</v>
      </c>
      <c r="E2313">
        <v>10844391</v>
      </c>
      <c r="F2313" t="s">
        <v>47</v>
      </c>
      <c r="J2313">
        <v>2</v>
      </c>
      <c r="K2313" t="s">
        <v>4889</v>
      </c>
      <c r="L2313" t="s">
        <v>47</v>
      </c>
      <c r="M2313" s="52" t="s">
        <v>59</v>
      </c>
    </row>
    <row r="2314" spans="1:13" x14ac:dyDescent="0.3">
      <c r="A2314" t="s">
        <v>485</v>
      </c>
      <c r="B2314">
        <v>23605809</v>
      </c>
      <c r="C2314" t="s">
        <v>6107</v>
      </c>
      <c r="D2314" t="s">
        <v>485</v>
      </c>
      <c r="E2314">
        <v>23605809</v>
      </c>
      <c r="F2314" t="s">
        <v>47</v>
      </c>
      <c r="J2314">
        <v>0</v>
      </c>
      <c r="K2314" t="s">
        <v>4884</v>
      </c>
      <c r="L2314" t="s">
        <v>47</v>
      </c>
      <c r="M2314" s="52" t="s">
        <v>47</v>
      </c>
    </row>
    <row r="2315" spans="1:13" x14ac:dyDescent="0.3">
      <c r="A2315" t="s">
        <v>4357</v>
      </c>
      <c r="B2315">
        <v>23736351</v>
      </c>
      <c r="C2315" t="s">
        <v>6108</v>
      </c>
      <c r="D2315" t="s">
        <v>4357</v>
      </c>
      <c r="E2315">
        <v>23736351</v>
      </c>
      <c r="F2315" t="s">
        <v>47</v>
      </c>
      <c r="J2315">
        <v>0</v>
      </c>
      <c r="K2315" t="s">
        <v>4889</v>
      </c>
      <c r="L2315" t="s">
        <v>47</v>
      </c>
      <c r="M2315" s="52" t="s">
        <v>47</v>
      </c>
    </row>
    <row r="2316" spans="1:13" x14ac:dyDescent="0.3">
      <c r="A2316" t="s">
        <v>4358</v>
      </c>
      <c r="B2316">
        <v>23586379</v>
      </c>
      <c r="C2316" t="s">
        <v>3846</v>
      </c>
      <c r="D2316" t="s">
        <v>4358</v>
      </c>
      <c r="E2316">
        <v>23586379</v>
      </c>
      <c r="F2316" t="s">
        <v>47</v>
      </c>
      <c r="J2316">
        <v>1</v>
      </c>
      <c r="K2316" t="s">
        <v>4889</v>
      </c>
      <c r="L2316" t="s">
        <v>47</v>
      </c>
      <c r="M2316" s="52" t="s">
        <v>47</v>
      </c>
    </row>
    <row r="2317" spans="1:13" x14ac:dyDescent="0.3">
      <c r="A2317" t="s">
        <v>4359</v>
      </c>
      <c r="B2317">
        <v>12080199</v>
      </c>
      <c r="C2317" t="s">
        <v>3847</v>
      </c>
      <c r="D2317" t="s">
        <v>4359</v>
      </c>
      <c r="E2317">
        <v>12080199</v>
      </c>
      <c r="F2317" t="s">
        <v>47</v>
      </c>
      <c r="J2317">
        <v>0</v>
      </c>
      <c r="K2317" t="s">
        <v>4890</v>
      </c>
      <c r="L2317" t="s">
        <v>47</v>
      </c>
      <c r="M2317" s="52" t="s">
        <v>47</v>
      </c>
    </row>
    <row r="2318" spans="1:13" x14ac:dyDescent="0.3">
      <c r="A2318" t="s">
        <v>4360</v>
      </c>
      <c r="B2318">
        <v>23300042</v>
      </c>
      <c r="C2318" t="s">
        <v>6109</v>
      </c>
      <c r="D2318" t="s">
        <v>4360</v>
      </c>
      <c r="E2318">
        <v>23300042</v>
      </c>
      <c r="F2318" t="s">
        <v>47</v>
      </c>
      <c r="J2318">
        <v>1</v>
      </c>
      <c r="K2318" t="s">
        <v>4889</v>
      </c>
      <c r="L2318" t="s">
        <v>47</v>
      </c>
      <c r="M2318" s="52" t="s">
        <v>47</v>
      </c>
    </row>
    <row r="2319" spans="1:13" x14ac:dyDescent="0.3">
      <c r="A2319" t="s">
        <v>488</v>
      </c>
      <c r="B2319">
        <v>12025778</v>
      </c>
      <c r="C2319" t="s">
        <v>6110</v>
      </c>
      <c r="D2319" t="s">
        <v>488</v>
      </c>
      <c r="E2319">
        <v>12025778</v>
      </c>
      <c r="F2319" t="s">
        <v>47</v>
      </c>
      <c r="J2319">
        <v>0</v>
      </c>
      <c r="K2319" t="s">
        <v>4889</v>
      </c>
      <c r="L2319" t="s">
        <v>47</v>
      </c>
      <c r="M2319" s="52" t="s">
        <v>47</v>
      </c>
    </row>
    <row r="2320" spans="1:13" x14ac:dyDescent="0.3">
      <c r="A2320" t="s">
        <v>497</v>
      </c>
      <c r="B2320">
        <v>12289647</v>
      </c>
      <c r="C2320" t="s">
        <v>6111</v>
      </c>
      <c r="D2320" t="s">
        <v>497</v>
      </c>
      <c r="E2320">
        <v>12289647</v>
      </c>
      <c r="F2320" t="s">
        <v>47</v>
      </c>
      <c r="J2320">
        <v>4</v>
      </c>
      <c r="K2320" t="s">
        <v>4889</v>
      </c>
      <c r="L2320" t="s">
        <v>47</v>
      </c>
      <c r="M2320" s="52" t="s">
        <v>47</v>
      </c>
    </row>
    <row r="2321" spans="1:13" x14ac:dyDescent="0.3">
      <c r="A2321" t="s">
        <v>4361</v>
      </c>
      <c r="B2321">
        <v>23141628</v>
      </c>
      <c r="C2321" t="s">
        <v>6112</v>
      </c>
      <c r="D2321" t="s">
        <v>4361</v>
      </c>
      <c r="E2321">
        <v>23141628</v>
      </c>
      <c r="F2321" t="s">
        <v>47</v>
      </c>
      <c r="J2321">
        <v>2</v>
      </c>
      <c r="K2321" t="s">
        <v>4889</v>
      </c>
      <c r="L2321" t="s">
        <v>47</v>
      </c>
      <c r="M2321" s="52" t="s">
        <v>47</v>
      </c>
    </row>
    <row r="2322" spans="1:13" x14ac:dyDescent="0.3">
      <c r="A2322" t="s">
        <v>4362</v>
      </c>
      <c r="B2322">
        <v>10847682</v>
      </c>
      <c r="C2322" t="s">
        <v>3848</v>
      </c>
      <c r="D2322" t="s">
        <v>4362</v>
      </c>
      <c r="E2322">
        <v>10847682</v>
      </c>
      <c r="F2322" t="s">
        <v>47</v>
      </c>
      <c r="J2322">
        <v>0</v>
      </c>
      <c r="K2322" t="s">
        <v>4889</v>
      </c>
      <c r="L2322" t="s">
        <v>47</v>
      </c>
      <c r="M2322" s="52" t="s">
        <v>47</v>
      </c>
    </row>
    <row r="2323" spans="1:13" x14ac:dyDescent="0.3">
      <c r="A2323" t="s">
        <v>4363</v>
      </c>
      <c r="B2323">
        <v>10932172</v>
      </c>
      <c r="C2323" t="s">
        <v>3849</v>
      </c>
      <c r="D2323" t="s">
        <v>4363</v>
      </c>
      <c r="E2323">
        <v>10932172</v>
      </c>
      <c r="F2323" t="s">
        <v>47</v>
      </c>
      <c r="J2323">
        <v>0</v>
      </c>
      <c r="K2323" t="s">
        <v>4884</v>
      </c>
      <c r="L2323" t="s">
        <v>47</v>
      </c>
      <c r="M2323" s="52" t="s">
        <v>47</v>
      </c>
    </row>
    <row r="2324" spans="1:13" x14ac:dyDescent="0.3">
      <c r="A2324" t="s">
        <v>502</v>
      </c>
      <c r="B2324">
        <v>15394338</v>
      </c>
      <c r="C2324" t="s">
        <v>6113</v>
      </c>
      <c r="D2324" t="s">
        <v>502</v>
      </c>
      <c r="E2324">
        <v>15394338</v>
      </c>
      <c r="F2324" t="s">
        <v>47</v>
      </c>
      <c r="J2324">
        <v>4</v>
      </c>
      <c r="K2324" t="s">
        <v>4889</v>
      </c>
      <c r="L2324" t="s">
        <v>47</v>
      </c>
      <c r="M2324" s="52" t="s">
        <v>47</v>
      </c>
    </row>
    <row r="2325" spans="1:13" x14ac:dyDescent="0.3">
      <c r="A2325" t="s">
        <v>507</v>
      </c>
      <c r="B2325">
        <v>10852601</v>
      </c>
      <c r="C2325" t="s">
        <v>3210</v>
      </c>
      <c r="D2325" t="s">
        <v>507</v>
      </c>
      <c r="E2325">
        <v>10852601</v>
      </c>
      <c r="F2325" t="s">
        <v>47</v>
      </c>
      <c r="J2325">
        <v>0</v>
      </c>
      <c r="K2325" t="s">
        <v>4889</v>
      </c>
      <c r="L2325" t="s">
        <v>47</v>
      </c>
      <c r="M2325" s="52" t="s">
        <v>47</v>
      </c>
    </row>
    <row r="2326" spans="1:13" x14ac:dyDescent="0.3">
      <c r="A2326" t="s">
        <v>509</v>
      </c>
      <c r="B2326">
        <v>23123031</v>
      </c>
      <c r="C2326" t="s">
        <v>6114</v>
      </c>
      <c r="D2326" t="s">
        <v>509</v>
      </c>
      <c r="E2326">
        <v>23123031</v>
      </c>
      <c r="F2326" t="s">
        <v>47</v>
      </c>
      <c r="J2326">
        <v>0</v>
      </c>
      <c r="K2326" t="s">
        <v>4884</v>
      </c>
      <c r="L2326" t="s">
        <v>47</v>
      </c>
      <c r="M2326" s="52" t="s">
        <v>47</v>
      </c>
    </row>
    <row r="2327" spans="1:13" x14ac:dyDescent="0.3">
      <c r="A2327" t="s">
        <v>4364</v>
      </c>
      <c r="B2327">
        <v>23696943</v>
      </c>
      <c r="C2327" t="s">
        <v>3850</v>
      </c>
      <c r="D2327" t="s">
        <v>4364</v>
      </c>
      <c r="E2327">
        <v>23696943</v>
      </c>
      <c r="F2327" t="s">
        <v>47</v>
      </c>
      <c r="J2327">
        <v>0</v>
      </c>
      <c r="K2327" t="s">
        <v>4884</v>
      </c>
      <c r="L2327" t="s">
        <v>47</v>
      </c>
      <c r="M2327" s="52" t="s">
        <v>59</v>
      </c>
    </row>
    <row r="2328" spans="1:13" x14ac:dyDescent="0.3">
      <c r="A2328" t="s">
        <v>523</v>
      </c>
      <c r="B2328">
        <v>23151219</v>
      </c>
      <c r="C2328" t="s">
        <v>6115</v>
      </c>
      <c r="D2328" t="s">
        <v>523</v>
      </c>
      <c r="E2328">
        <v>23151219</v>
      </c>
      <c r="F2328" t="s">
        <v>47</v>
      </c>
      <c r="J2328">
        <v>0</v>
      </c>
      <c r="K2328" t="s">
        <v>4889</v>
      </c>
      <c r="L2328" t="s">
        <v>47</v>
      </c>
      <c r="M2328" s="52" t="s">
        <v>47</v>
      </c>
    </row>
    <row r="2329" spans="1:13" x14ac:dyDescent="0.3">
      <c r="A2329" t="s">
        <v>4365</v>
      </c>
      <c r="B2329">
        <v>15198409</v>
      </c>
      <c r="C2329" t="s">
        <v>3851</v>
      </c>
      <c r="D2329" t="s">
        <v>4365</v>
      </c>
      <c r="E2329">
        <v>15198409</v>
      </c>
      <c r="F2329" t="s">
        <v>47</v>
      </c>
      <c r="J2329">
        <v>0</v>
      </c>
      <c r="K2329" t="s">
        <v>4889</v>
      </c>
      <c r="L2329" t="s">
        <v>47</v>
      </c>
      <c r="M2329" s="52" t="s">
        <v>47</v>
      </c>
    </row>
    <row r="2330" spans="1:13" x14ac:dyDescent="0.3">
      <c r="A2330" t="s">
        <v>4366</v>
      </c>
      <c r="B2330">
        <v>15216913</v>
      </c>
      <c r="C2330" t="s">
        <v>6116</v>
      </c>
      <c r="D2330" t="s">
        <v>4366</v>
      </c>
      <c r="E2330">
        <v>15216913</v>
      </c>
      <c r="F2330" t="s">
        <v>47</v>
      </c>
      <c r="J2330">
        <v>0</v>
      </c>
      <c r="K2330" t="s">
        <v>4884</v>
      </c>
      <c r="L2330" t="s">
        <v>47</v>
      </c>
      <c r="M2330" s="52" t="s">
        <v>47</v>
      </c>
    </row>
    <row r="2331" spans="1:13" x14ac:dyDescent="0.3">
      <c r="A2331" t="s">
        <v>4367</v>
      </c>
      <c r="B2331">
        <v>15123279</v>
      </c>
      <c r="C2331" t="s">
        <v>6117</v>
      </c>
      <c r="D2331" t="s">
        <v>4367</v>
      </c>
      <c r="E2331">
        <v>15123279</v>
      </c>
      <c r="F2331" t="s">
        <v>47</v>
      </c>
      <c r="J2331">
        <v>0</v>
      </c>
      <c r="K2331" t="s">
        <v>4889</v>
      </c>
      <c r="L2331" t="s">
        <v>47</v>
      </c>
      <c r="M2331" s="52" t="s">
        <v>47</v>
      </c>
    </row>
    <row r="2332" spans="1:13" x14ac:dyDescent="0.3">
      <c r="A2332" t="s">
        <v>528</v>
      </c>
      <c r="B2332">
        <v>23638260</v>
      </c>
      <c r="C2332" t="s">
        <v>3212</v>
      </c>
      <c r="D2332" t="s">
        <v>528</v>
      </c>
      <c r="E2332">
        <v>23638260</v>
      </c>
      <c r="F2332" t="s">
        <v>47</v>
      </c>
      <c r="J2332">
        <v>0</v>
      </c>
      <c r="K2332" t="s">
        <v>4889</v>
      </c>
      <c r="L2332" t="s">
        <v>47</v>
      </c>
      <c r="M2332" s="52" t="s">
        <v>47</v>
      </c>
    </row>
    <row r="2333" spans="1:13" x14ac:dyDescent="0.3">
      <c r="A2333" t="s">
        <v>4368</v>
      </c>
      <c r="B2333">
        <v>10857373</v>
      </c>
      <c r="C2333" t="s">
        <v>3852</v>
      </c>
      <c r="D2333" t="s">
        <v>4368</v>
      </c>
      <c r="E2333">
        <v>10857373</v>
      </c>
      <c r="F2333" t="s">
        <v>47</v>
      </c>
      <c r="J2333">
        <v>0</v>
      </c>
      <c r="K2333" t="s">
        <v>4889</v>
      </c>
      <c r="L2333" t="s">
        <v>47</v>
      </c>
      <c r="M2333" s="52" t="s">
        <v>47</v>
      </c>
    </row>
    <row r="2334" spans="1:13" x14ac:dyDescent="0.3">
      <c r="A2334" t="s">
        <v>530</v>
      </c>
      <c r="B2334">
        <v>10850249</v>
      </c>
      <c r="C2334" t="s">
        <v>6118</v>
      </c>
      <c r="D2334" t="s">
        <v>530</v>
      </c>
      <c r="E2334">
        <v>10850249</v>
      </c>
      <c r="F2334" t="s">
        <v>47</v>
      </c>
      <c r="J2334">
        <v>3</v>
      </c>
      <c r="K2334" t="s">
        <v>4890</v>
      </c>
      <c r="L2334" t="s">
        <v>47</v>
      </c>
      <c r="M2334" s="52" t="s">
        <v>47</v>
      </c>
    </row>
    <row r="2335" spans="1:13" x14ac:dyDescent="0.3">
      <c r="A2335" t="s">
        <v>531</v>
      </c>
      <c r="B2335">
        <v>23849347</v>
      </c>
      <c r="C2335" t="s">
        <v>3214</v>
      </c>
      <c r="D2335" t="s">
        <v>531</v>
      </c>
      <c r="E2335">
        <v>23849347</v>
      </c>
      <c r="F2335" t="s">
        <v>47</v>
      </c>
      <c r="J2335">
        <v>0</v>
      </c>
      <c r="K2335" t="s">
        <v>4889</v>
      </c>
      <c r="L2335" t="s">
        <v>47</v>
      </c>
      <c r="M2335" s="52" t="s">
        <v>47</v>
      </c>
    </row>
    <row r="2336" spans="1:13" x14ac:dyDescent="0.3">
      <c r="A2336" t="s">
        <v>532</v>
      </c>
      <c r="B2336">
        <v>10836345</v>
      </c>
      <c r="C2336" t="s">
        <v>3215</v>
      </c>
      <c r="D2336" t="s">
        <v>532</v>
      </c>
      <c r="E2336">
        <v>10836345</v>
      </c>
      <c r="F2336" t="s">
        <v>47</v>
      </c>
      <c r="J2336">
        <v>1</v>
      </c>
      <c r="K2336" t="s">
        <v>4892</v>
      </c>
      <c r="L2336" t="s">
        <v>47</v>
      </c>
      <c r="M2336" s="52" t="s">
        <v>47</v>
      </c>
    </row>
    <row r="2337" spans="1:13" x14ac:dyDescent="0.3">
      <c r="A2337" t="s">
        <v>4369</v>
      </c>
      <c r="B2337">
        <v>23164425</v>
      </c>
      <c r="C2337" t="s">
        <v>6119</v>
      </c>
      <c r="D2337" t="s">
        <v>4369</v>
      </c>
      <c r="E2337">
        <v>23164425</v>
      </c>
      <c r="F2337" t="s">
        <v>47</v>
      </c>
      <c r="J2337">
        <v>0</v>
      </c>
      <c r="K2337" t="s">
        <v>4884</v>
      </c>
      <c r="L2337" t="s">
        <v>47</v>
      </c>
      <c r="M2337" s="52" t="s">
        <v>47</v>
      </c>
    </row>
    <row r="2338" spans="1:13" x14ac:dyDescent="0.3">
      <c r="A2338" t="s">
        <v>543</v>
      </c>
      <c r="B2338">
        <v>23122674</v>
      </c>
      <c r="C2338" t="s">
        <v>6120</v>
      </c>
      <c r="D2338" t="s">
        <v>543</v>
      </c>
      <c r="E2338">
        <v>23122674</v>
      </c>
      <c r="F2338" t="s">
        <v>47</v>
      </c>
      <c r="J2338">
        <v>0</v>
      </c>
      <c r="K2338" t="s">
        <v>4884</v>
      </c>
      <c r="L2338" t="s">
        <v>47</v>
      </c>
      <c r="M2338" s="52" t="s">
        <v>47</v>
      </c>
    </row>
    <row r="2339" spans="1:13" x14ac:dyDescent="0.3">
      <c r="A2339" t="s">
        <v>558</v>
      </c>
      <c r="B2339">
        <v>23863007</v>
      </c>
      <c r="C2339" t="s">
        <v>3216</v>
      </c>
      <c r="D2339" t="s">
        <v>558</v>
      </c>
      <c r="E2339">
        <v>23863007</v>
      </c>
      <c r="F2339" t="s">
        <v>47</v>
      </c>
      <c r="J2339">
        <v>0</v>
      </c>
      <c r="K2339" t="s">
        <v>4889</v>
      </c>
      <c r="L2339" t="s">
        <v>47</v>
      </c>
      <c r="M2339" s="52" t="s">
        <v>47</v>
      </c>
    </row>
    <row r="2340" spans="1:13" x14ac:dyDescent="0.3">
      <c r="A2340" t="s">
        <v>4370</v>
      </c>
      <c r="B2340">
        <v>10975099</v>
      </c>
      <c r="C2340" t="s">
        <v>3853</v>
      </c>
      <c r="D2340" t="s">
        <v>4370</v>
      </c>
      <c r="E2340">
        <v>10975099</v>
      </c>
      <c r="F2340" t="s">
        <v>47</v>
      </c>
      <c r="J2340">
        <v>0</v>
      </c>
      <c r="K2340" t="s">
        <v>4891</v>
      </c>
      <c r="L2340" t="s">
        <v>47</v>
      </c>
      <c r="M2340" s="52" t="s">
        <v>47</v>
      </c>
    </row>
    <row r="2341" spans="1:13" x14ac:dyDescent="0.3">
      <c r="A2341" t="s">
        <v>560</v>
      </c>
      <c r="B2341">
        <v>10839804</v>
      </c>
      <c r="C2341" t="s">
        <v>3217</v>
      </c>
      <c r="D2341" t="s">
        <v>560</v>
      </c>
      <c r="E2341">
        <v>10839804</v>
      </c>
      <c r="F2341" t="s">
        <v>47</v>
      </c>
      <c r="J2341">
        <v>2</v>
      </c>
      <c r="K2341" t="s">
        <v>4891</v>
      </c>
      <c r="L2341" t="s">
        <v>47</v>
      </c>
      <c r="M2341" s="52" t="s">
        <v>59</v>
      </c>
    </row>
    <row r="2342" spans="1:13" x14ac:dyDescent="0.3">
      <c r="A2342" t="s">
        <v>565</v>
      </c>
      <c r="B2342">
        <v>10871398</v>
      </c>
      <c r="C2342" t="s">
        <v>3218</v>
      </c>
      <c r="D2342" t="s">
        <v>565</v>
      </c>
      <c r="E2342">
        <v>10871398</v>
      </c>
      <c r="F2342" t="s">
        <v>47</v>
      </c>
      <c r="J2342">
        <v>0</v>
      </c>
      <c r="K2342" t="s">
        <v>4889</v>
      </c>
      <c r="L2342" t="s">
        <v>47</v>
      </c>
      <c r="M2342" s="52" t="s">
        <v>47</v>
      </c>
    </row>
    <row r="2343" spans="1:13" x14ac:dyDescent="0.3">
      <c r="A2343" t="s">
        <v>566</v>
      </c>
      <c r="B2343">
        <v>23009886</v>
      </c>
      <c r="C2343" t="s">
        <v>6121</v>
      </c>
      <c r="D2343" t="s">
        <v>566</v>
      </c>
      <c r="E2343">
        <v>23009886</v>
      </c>
      <c r="F2343" t="s">
        <v>47</v>
      </c>
      <c r="J2343">
        <v>1</v>
      </c>
      <c r="K2343" t="s">
        <v>4890</v>
      </c>
      <c r="L2343" t="s">
        <v>47</v>
      </c>
      <c r="M2343" s="52" t="s">
        <v>47</v>
      </c>
    </row>
    <row r="2344" spans="1:13" x14ac:dyDescent="0.3">
      <c r="A2344" t="s">
        <v>4371</v>
      </c>
      <c r="B2344">
        <v>23009543</v>
      </c>
      <c r="C2344" t="s">
        <v>3854</v>
      </c>
      <c r="D2344" t="s">
        <v>4371</v>
      </c>
      <c r="E2344">
        <v>23009543</v>
      </c>
      <c r="F2344" t="s">
        <v>47</v>
      </c>
      <c r="J2344">
        <v>0</v>
      </c>
      <c r="K2344" t="s">
        <v>4891</v>
      </c>
      <c r="L2344" t="s">
        <v>47</v>
      </c>
      <c r="M2344" s="52" t="s">
        <v>47</v>
      </c>
    </row>
    <row r="2345" spans="1:13" x14ac:dyDescent="0.3">
      <c r="A2345" t="s">
        <v>575</v>
      </c>
      <c r="B2345">
        <v>23619426</v>
      </c>
      <c r="C2345" t="s">
        <v>6122</v>
      </c>
      <c r="D2345" t="s">
        <v>575</v>
      </c>
      <c r="E2345">
        <v>23619426</v>
      </c>
      <c r="F2345" t="s">
        <v>47</v>
      </c>
      <c r="J2345">
        <v>1</v>
      </c>
      <c r="K2345" t="s">
        <v>4889</v>
      </c>
      <c r="L2345" t="s">
        <v>47</v>
      </c>
      <c r="M2345" s="52" t="s">
        <v>47</v>
      </c>
    </row>
    <row r="2346" spans="1:13" x14ac:dyDescent="0.3">
      <c r="A2346" t="s">
        <v>4372</v>
      </c>
      <c r="B2346">
        <v>23026625</v>
      </c>
      <c r="C2346" t="s">
        <v>3855</v>
      </c>
      <c r="D2346" t="s">
        <v>4372</v>
      </c>
      <c r="E2346">
        <v>23026625</v>
      </c>
      <c r="F2346" t="s">
        <v>47</v>
      </c>
      <c r="J2346">
        <v>1</v>
      </c>
      <c r="K2346" t="s">
        <v>4891</v>
      </c>
      <c r="L2346" t="s">
        <v>47</v>
      </c>
      <c r="M2346" s="52" t="s">
        <v>47</v>
      </c>
    </row>
    <row r="2347" spans="1:13" x14ac:dyDescent="0.3">
      <c r="A2347" t="s">
        <v>576</v>
      </c>
      <c r="B2347">
        <v>14238322</v>
      </c>
      <c r="C2347" t="s">
        <v>3219</v>
      </c>
      <c r="D2347" t="s">
        <v>576</v>
      </c>
      <c r="E2347">
        <v>14238322</v>
      </c>
      <c r="F2347" t="s">
        <v>47</v>
      </c>
      <c r="J2347">
        <v>0</v>
      </c>
      <c r="K2347" t="s">
        <v>4891</v>
      </c>
      <c r="L2347" t="s">
        <v>47</v>
      </c>
      <c r="M2347" s="52" t="s">
        <v>59</v>
      </c>
    </row>
    <row r="2348" spans="1:13" x14ac:dyDescent="0.3">
      <c r="A2348" t="s">
        <v>4373</v>
      </c>
      <c r="B2348">
        <v>24238335</v>
      </c>
      <c r="C2348" t="s">
        <v>3856</v>
      </c>
      <c r="D2348" t="s">
        <v>4373</v>
      </c>
      <c r="E2348">
        <v>24238335</v>
      </c>
      <c r="F2348" t="s">
        <v>47</v>
      </c>
      <c r="J2348">
        <v>2</v>
      </c>
      <c r="K2348" t="s">
        <v>4891</v>
      </c>
      <c r="L2348" t="s">
        <v>47</v>
      </c>
      <c r="M2348" s="52" t="s">
        <v>47</v>
      </c>
    </row>
    <row r="2349" spans="1:13" x14ac:dyDescent="0.3">
      <c r="A2349" t="s">
        <v>579</v>
      </c>
      <c r="B2349">
        <v>11019523</v>
      </c>
      <c r="C2349" t="s">
        <v>3221</v>
      </c>
      <c r="D2349" t="s">
        <v>579</v>
      </c>
      <c r="E2349">
        <v>11019523</v>
      </c>
      <c r="F2349" t="s">
        <v>47</v>
      </c>
      <c r="J2349">
        <v>2</v>
      </c>
      <c r="K2349" t="s">
        <v>4889</v>
      </c>
      <c r="L2349" t="s">
        <v>47</v>
      </c>
      <c r="M2349" s="52" t="s">
        <v>47</v>
      </c>
    </row>
    <row r="2350" spans="1:13" x14ac:dyDescent="0.3">
      <c r="A2350" t="s">
        <v>4374</v>
      </c>
      <c r="B2350">
        <v>23005138</v>
      </c>
      <c r="C2350" t="s">
        <v>6123</v>
      </c>
      <c r="D2350" t="s">
        <v>4374</v>
      </c>
      <c r="E2350">
        <v>23005138</v>
      </c>
      <c r="F2350" t="s">
        <v>47</v>
      </c>
      <c r="J2350">
        <v>0</v>
      </c>
      <c r="K2350" t="s">
        <v>4884</v>
      </c>
      <c r="L2350" t="s">
        <v>47</v>
      </c>
      <c r="M2350" s="52" t="s">
        <v>59</v>
      </c>
    </row>
    <row r="2351" spans="1:13" x14ac:dyDescent="0.3">
      <c r="A2351" t="s">
        <v>4375</v>
      </c>
      <c r="B2351">
        <v>15024172</v>
      </c>
      <c r="C2351" t="s">
        <v>3857</v>
      </c>
      <c r="D2351" t="s">
        <v>4375</v>
      </c>
      <c r="E2351">
        <v>15024172</v>
      </c>
      <c r="F2351" t="s">
        <v>47</v>
      </c>
      <c r="J2351">
        <v>1</v>
      </c>
      <c r="K2351" t="s">
        <v>4891</v>
      </c>
      <c r="L2351" t="s">
        <v>47</v>
      </c>
      <c r="M2351" s="52" t="s">
        <v>47</v>
      </c>
    </row>
    <row r="2352" spans="1:13" x14ac:dyDescent="0.3">
      <c r="A2352" t="s">
        <v>4376</v>
      </c>
      <c r="B2352">
        <v>23002758</v>
      </c>
      <c r="C2352" t="s">
        <v>3858</v>
      </c>
      <c r="D2352" t="s">
        <v>4376</v>
      </c>
      <c r="E2352">
        <v>23002758</v>
      </c>
      <c r="F2352" t="s">
        <v>47</v>
      </c>
      <c r="J2352">
        <v>2</v>
      </c>
      <c r="K2352" t="s">
        <v>4884</v>
      </c>
      <c r="L2352" t="s">
        <v>47</v>
      </c>
      <c r="M2352" s="52" t="s">
        <v>59</v>
      </c>
    </row>
    <row r="2353" spans="1:13" x14ac:dyDescent="0.3">
      <c r="A2353" t="s">
        <v>4377</v>
      </c>
      <c r="B2353">
        <v>10846704</v>
      </c>
      <c r="C2353" t="s">
        <v>3859</v>
      </c>
      <c r="D2353" t="s">
        <v>4377</v>
      </c>
      <c r="E2353">
        <v>10846704</v>
      </c>
      <c r="F2353" t="s">
        <v>47</v>
      </c>
      <c r="J2353">
        <v>0</v>
      </c>
      <c r="K2353" t="s">
        <v>4889</v>
      </c>
      <c r="L2353" t="s">
        <v>47</v>
      </c>
      <c r="M2353" s="52" t="s">
        <v>47</v>
      </c>
    </row>
    <row r="2354" spans="1:13" x14ac:dyDescent="0.3">
      <c r="A2354" t="s">
        <v>4378</v>
      </c>
      <c r="B2354">
        <v>23314248</v>
      </c>
      <c r="C2354" t="s">
        <v>6124</v>
      </c>
      <c r="D2354" t="s">
        <v>4378</v>
      </c>
      <c r="E2354">
        <v>23314248</v>
      </c>
      <c r="F2354" t="s">
        <v>47</v>
      </c>
      <c r="J2354">
        <v>0</v>
      </c>
      <c r="K2354" t="s">
        <v>4889</v>
      </c>
      <c r="L2354" t="s">
        <v>47</v>
      </c>
      <c r="M2354" s="52" t="s">
        <v>47</v>
      </c>
    </row>
    <row r="2355" spans="1:13" x14ac:dyDescent="0.3">
      <c r="A2355" t="s">
        <v>592</v>
      </c>
      <c r="B2355">
        <v>15152987</v>
      </c>
      <c r="C2355" t="s">
        <v>6125</v>
      </c>
      <c r="D2355" t="s">
        <v>592</v>
      </c>
      <c r="E2355">
        <v>15152987</v>
      </c>
      <c r="F2355" t="s">
        <v>47</v>
      </c>
      <c r="J2355">
        <v>0</v>
      </c>
      <c r="K2355" t="s">
        <v>4889</v>
      </c>
      <c r="L2355" t="s">
        <v>47</v>
      </c>
      <c r="M2355" s="52" t="s">
        <v>47</v>
      </c>
    </row>
    <row r="2356" spans="1:13" x14ac:dyDescent="0.3">
      <c r="A2356" t="s">
        <v>4379</v>
      </c>
      <c r="B2356">
        <v>10847617</v>
      </c>
      <c r="C2356" t="s">
        <v>3860</v>
      </c>
      <c r="D2356" t="s">
        <v>4379</v>
      </c>
      <c r="E2356">
        <v>10847617</v>
      </c>
      <c r="F2356" t="s">
        <v>47</v>
      </c>
      <c r="J2356">
        <v>1</v>
      </c>
      <c r="K2356" t="s">
        <v>4891</v>
      </c>
      <c r="L2356" t="s">
        <v>47</v>
      </c>
      <c r="M2356" s="52" t="s">
        <v>59</v>
      </c>
    </row>
    <row r="2357" spans="1:13" x14ac:dyDescent="0.3">
      <c r="A2357" t="s">
        <v>599</v>
      </c>
      <c r="B2357">
        <v>23122677</v>
      </c>
      <c r="C2357" t="s">
        <v>6126</v>
      </c>
      <c r="D2357" t="s">
        <v>599</v>
      </c>
      <c r="E2357">
        <v>23122677</v>
      </c>
      <c r="F2357" t="s">
        <v>47</v>
      </c>
      <c r="J2357">
        <v>0</v>
      </c>
      <c r="K2357" t="s">
        <v>4889</v>
      </c>
      <c r="L2357" t="s">
        <v>47</v>
      </c>
      <c r="M2357" s="52" t="s">
        <v>47</v>
      </c>
    </row>
    <row r="2358" spans="1:13" x14ac:dyDescent="0.3">
      <c r="A2358" t="s">
        <v>4380</v>
      </c>
      <c r="B2358">
        <v>23368379</v>
      </c>
      <c r="C2358" t="s">
        <v>3861</v>
      </c>
      <c r="D2358" t="s">
        <v>4380</v>
      </c>
      <c r="E2358">
        <v>23368379</v>
      </c>
      <c r="F2358" t="s">
        <v>47</v>
      </c>
      <c r="J2358">
        <v>0</v>
      </c>
      <c r="K2358" t="s">
        <v>4891</v>
      </c>
      <c r="L2358" t="s">
        <v>47</v>
      </c>
      <c r="M2358" s="52" t="s">
        <v>47</v>
      </c>
    </row>
    <row r="2359" spans="1:13" x14ac:dyDescent="0.3">
      <c r="A2359" t="s">
        <v>4381</v>
      </c>
      <c r="B2359">
        <v>23074898</v>
      </c>
      <c r="C2359" t="s">
        <v>6127</v>
      </c>
      <c r="D2359" t="s">
        <v>4381</v>
      </c>
      <c r="E2359">
        <v>23074898</v>
      </c>
      <c r="F2359" t="s">
        <v>47</v>
      </c>
      <c r="J2359">
        <v>0</v>
      </c>
      <c r="K2359" t="s">
        <v>4890</v>
      </c>
      <c r="L2359" t="s">
        <v>47</v>
      </c>
      <c r="M2359" s="52" t="s">
        <v>59</v>
      </c>
    </row>
    <row r="2360" spans="1:13" x14ac:dyDescent="0.3">
      <c r="A2360" t="s">
        <v>4382</v>
      </c>
      <c r="B2360">
        <v>23357216</v>
      </c>
      <c r="C2360" t="s">
        <v>6128</v>
      </c>
      <c r="D2360" t="s">
        <v>4382</v>
      </c>
      <c r="E2360">
        <v>23357216</v>
      </c>
      <c r="F2360" t="s">
        <v>47</v>
      </c>
      <c r="J2360">
        <v>1</v>
      </c>
      <c r="K2360" t="s">
        <v>4889</v>
      </c>
      <c r="L2360" t="s">
        <v>47</v>
      </c>
      <c r="M2360" s="52" t="s">
        <v>47</v>
      </c>
    </row>
    <row r="2361" spans="1:13" x14ac:dyDescent="0.3">
      <c r="A2361" t="s">
        <v>615</v>
      </c>
      <c r="B2361">
        <v>23722253</v>
      </c>
      <c r="C2361" t="s">
        <v>6129</v>
      </c>
      <c r="D2361" t="s">
        <v>615</v>
      </c>
      <c r="E2361">
        <v>23722253</v>
      </c>
      <c r="F2361" t="s">
        <v>47</v>
      </c>
      <c r="J2361">
        <v>0</v>
      </c>
      <c r="K2361" t="s">
        <v>4884</v>
      </c>
      <c r="L2361" t="s">
        <v>47</v>
      </c>
      <c r="M2361" s="52" t="s">
        <v>47</v>
      </c>
    </row>
    <row r="2362" spans="1:13" x14ac:dyDescent="0.3">
      <c r="A2362" t="s">
        <v>620</v>
      </c>
      <c r="B2362">
        <v>23749924</v>
      </c>
      <c r="C2362" t="s">
        <v>6130</v>
      </c>
      <c r="D2362" t="s">
        <v>620</v>
      </c>
      <c r="E2362">
        <v>23749924</v>
      </c>
      <c r="F2362" t="s">
        <v>47</v>
      </c>
      <c r="J2362">
        <v>0</v>
      </c>
      <c r="K2362" t="s">
        <v>4889</v>
      </c>
      <c r="L2362" t="s">
        <v>47</v>
      </c>
      <c r="M2362" s="52" t="s">
        <v>47</v>
      </c>
    </row>
    <row r="2363" spans="1:13" x14ac:dyDescent="0.3">
      <c r="A2363" t="s">
        <v>625</v>
      </c>
      <c r="B2363">
        <v>23851339</v>
      </c>
      <c r="C2363" t="s">
        <v>3225</v>
      </c>
      <c r="D2363" t="s">
        <v>625</v>
      </c>
      <c r="E2363">
        <v>23851339</v>
      </c>
      <c r="F2363" t="s">
        <v>47</v>
      </c>
      <c r="J2363">
        <v>3</v>
      </c>
      <c r="K2363" t="s">
        <v>4889</v>
      </c>
      <c r="L2363" t="s">
        <v>47</v>
      </c>
      <c r="M2363" s="52" t="s">
        <v>47</v>
      </c>
    </row>
    <row r="2364" spans="1:13" x14ac:dyDescent="0.3">
      <c r="A2364" t="s">
        <v>629</v>
      </c>
      <c r="B2364">
        <v>10923330</v>
      </c>
      <c r="C2364" t="s">
        <v>6131</v>
      </c>
      <c r="D2364" t="s">
        <v>629</v>
      </c>
      <c r="E2364">
        <v>10923330</v>
      </c>
      <c r="F2364" t="s">
        <v>47</v>
      </c>
      <c r="J2364">
        <v>0</v>
      </c>
      <c r="K2364" t="s">
        <v>4884</v>
      </c>
      <c r="L2364" t="s">
        <v>47</v>
      </c>
      <c r="M2364" s="52" t="s">
        <v>47</v>
      </c>
    </row>
    <row r="2365" spans="1:13" x14ac:dyDescent="0.3">
      <c r="A2365" t="s">
        <v>642</v>
      </c>
      <c r="B2365">
        <v>10841340</v>
      </c>
      <c r="C2365" t="s">
        <v>641</v>
      </c>
      <c r="D2365" t="s">
        <v>642</v>
      </c>
      <c r="E2365">
        <v>10841340</v>
      </c>
      <c r="F2365" t="s">
        <v>47</v>
      </c>
      <c r="J2365">
        <v>1</v>
      </c>
      <c r="K2365" t="s">
        <v>4884</v>
      </c>
      <c r="L2365" t="s">
        <v>47</v>
      </c>
      <c r="M2365" s="52" t="s">
        <v>47</v>
      </c>
    </row>
    <row r="2366" spans="1:13" x14ac:dyDescent="0.3">
      <c r="A2366" t="s">
        <v>4383</v>
      </c>
      <c r="B2366">
        <v>10862983</v>
      </c>
      <c r="C2366" t="s">
        <v>6132</v>
      </c>
      <c r="D2366" t="s">
        <v>4383</v>
      </c>
      <c r="E2366">
        <v>10862983</v>
      </c>
      <c r="F2366" t="s">
        <v>47</v>
      </c>
      <c r="J2366">
        <v>0</v>
      </c>
      <c r="K2366" t="s">
        <v>4889</v>
      </c>
      <c r="L2366" t="s">
        <v>47</v>
      </c>
      <c r="M2366" s="52" t="s">
        <v>47</v>
      </c>
    </row>
    <row r="2367" spans="1:13" x14ac:dyDescent="0.3">
      <c r="A2367" t="s">
        <v>4384</v>
      </c>
      <c r="B2367">
        <v>10846761</v>
      </c>
      <c r="C2367" t="s">
        <v>3862</v>
      </c>
      <c r="D2367" t="s">
        <v>4384</v>
      </c>
      <c r="E2367">
        <v>10846761</v>
      </c>
      <c r="F2367" t="s">
        <v>47</v>
      </c>
      <c r="J2367">
        <v>0</v>
      </c>
      <c r="K2367" t="s">
        <v>4884</v>
      </c>
      <c r="L2367" t="s">
        <v>47</v>
      </c>
      <c r="M2367" s="52" t="s">
        <v>59</v>
      </c>
    </row>
    <row r="2368" spans="1:13" x14ac:dyDescent="0.3">
      <c r="A2368" t="s">
        <v>646</v>
      </c>
      <c r="B2368">
        <v>10866842</v>
      </c>
      <c r="C2368" t="s">
        <v>3226</v>
      </c>
      <c r="D2368" t="s">
        <v>646</v>
      </c>
      <c r="E2368">
        <v>10866842</v>
      </c>
      <c r="F2368" t="s">
        <v>47</v>
      </c>
      <c r="J2368">
        <v>0</v>
      </c>
      <c r="K2368" t="s">
        <v>4884</v>
      </c>
      <c r="L2368" t="s">
        <v>47</v>
      </c>
      <c r="M2368" s="52" t="s">
        <v>47</v>
      </c>
    </row>
    <row r="2369" spans="1:13" x14ac:dyDescent="0.3">
      <c r="A2369" t="s">
        <v>647</v>
      </c>
      <c r="B2369">
        <v>10954525</v>
      </c>
      <c r="C2369" t="s">
        <v>3227</v>
      </c>
      <c r="D2369" t="s">
        <v>647</v>
      </c>
      <c r="E2369">
        <v>10954525</v>
      </c>
      <c r="F2369" t="s">
        <v>47</v>
      </c>
      <c r="J2369">
        <v>0</v>
      </c>
      <c r="K2369" t="s">
        <v>4889</v>
      </c>
      <c r="L2369" t="s">
        <v>47</v>
      </c>
      <c r="M2369" s="52" t="s">
        <v>47</v>
      </c>
    </row>
    <row r="2370" spans="1:13" x14ac:dyDescent="0.3">
      <c r="A2370" t="s">
        <v>649</v>
      </c>
      <c r="B2370">
        <v>10856027</v>
      </c>
      <c r="C2370" t="s">
        <v>3228</v>
      </c>
      <c r="D2370" t="s">
        <v>649</v>
      </c>
      <c r="E2370">
        <v>10856027</v>
      </c>
      <c r="F2370" t="s">
        <v>47</v>
      </c>
      <c r="J2370">
        <v>0</v>
      </c>
      <c r="K2370" t="s">
        <v>4889</v>
      </c>
      <c r="L2370" t="s">
        <v>47</v>
      </c>
      <c r="M2370" s="52" t="s">
        <v>47</v>
      </c>
    </row>
    <row r="2371" spans="1:13" x14ac:dyDescent="0.3">
      <c r="A2371" t="s">
        <v>655</v>
      </c>
      <c r="B2371">
        <v>23858833</v>
      </c>
      <c r="C2371" t="s">
        <v>6133</v>
      </c>
      <c r="D2371" t="s">
        <v>655</v>
      </c>
      <c r="E2371">
        <v>23858833</v>
      </c>
      <c r="F2371" t="s">
        <v>47</v>
      </c>
      <c r="J2371">
        <v>0</v>
      </c>
      <c r="K2371" t="s">
        <v>4889</v>
      </c>
      <c r="L2371" t="s">
        <v>47</v>
      </c>
      <c r="M2371" s="52" t="s">
        <v>47</v>
      </c>
    </row>
    <row r="2372" spans="1:13" x14ac:dyDescent="0.3">
      <c r="A2372" t="s">
        <v>4385</v>
      </c>
      <c r="B2372">
        <v>10841789</v>
      </c>
      <c r="C2372" t="s">
        <v>6134</v>
      </c>
      <c r="D2372" t="s">
        <v>4385</v>
      </c>
      <c r="E2372">
        <v>10841789</v>
      </c>
      <c r="F2372" t="s">
        <v>47</v>
      </c>
      <c r="J2372">
        <v>0</v>
      </c>
      <c r="K2372" t="s">
        <v>4884</v>
      </c>
      <c r="L2372" t="s">
        <v>47</v>
      </c>
      <c r="M2372" s="52" t="s">
        <v>59</v>
      </c>
    </row>
    <row r="2373" spans="1:13" x14ac:dyDescent="0.3">
      <c r="A2373" t="s">
        <v>663</v>
      </c>
      <c r="B2373">
        <v>10860805</v>
      </c>
      <c r="C2373" t="s">
        <v>6135</v>
      </c>
      <c r="D2373" t="s">
        <v>663</v>
      </c>
      <c r="E2373">
        <v>10860805</v>
      </c>
      <c r="F2373" t="s">
        <v>47</v>
      </c>
      <c r="J2373">
        <v>0</v>
      </c>
      <c r="K2373" t="s">
        <v>4884</v>
      </c>
      <c r="L2373" t="s">
        <v>47</v>
      </c>
      <c r="M2373" s="52" t="s">
        <v>47</v>
      </c>
    </row>
    <row r="2374" spans="1:13" x14ac:dyDescent="0.3">
      <c r="A2374" t="s">
        <v>665</v>
      </c>
      <c r="B2374">
        <v>23603921</v>
      </c>
      <c r="C2374" t="s">
        <v>6136</v>
      </c>
      <c r="D2374" t="s">
        <v>665</v>
      </c>
      <c r="E2374">
        <v>23603921</v>
      </c>
      <c r="F2374" t="s">
        <v>47</v>
      </c>
      <c r="J2374">
        <v>0</v>
      </c>
      <c r="K2374" t="s">
        <v>4889</v>
      </c>
      <c r="L2374" t="s">
        <v>47</v>
      </c>
      <c r="M2374" s="52" t="s">
        <v>47</v>
      </c>
    </row>
    <row r="2375" spans="1:13" x14ac:dyDescent="0.3">
      <c r="A2375" t="s">
        <v>668</v>
      </c>
      <c r="B2375">
        <v>23148929</v>
      </c>
      <c r="C2375" t="s">
        <v>6137</v>
      </c>
      <c r="D2375" t="s">
        <v>668</v>
      </c>
      <c r="E2375">
        <v>23148929</v>
      </c>
      <c r="F2375" t="s">
        <v>47</v>
      </c>
      <c r="J2375">
        <v>3</v>
      </c>
      <c r="K2375" t="s">
        <v>4884</v>
      </c>
      <c r="L2375" t="s">
        <v>47</v>
      </c>
      <c r="M2375" s="52" t="s">
        <v>47</v>
      </c>
    </row>
    <row r="2376" spans="1:13" x14ac:dyDescent="0.3">
      <c r="A2376" t="s">
        <v>670</v>
      </c>
      <c r="B2376">
        <v>23650183</v>
      </c>
      <c r="C2376" t="s">
        <v>6138</v>
      </c>
      <c r="D2376" t="s">
        <v>670</v>
      </c>
      <c r="E2376">
        <v>23650183</v>
      </c>
      <c r="F2376" t="s">
        <v>47</v>
      </c>
      <c r="J2376">
        <v>0</v>
      </c>
      <c r="K2376" t="s">
        <v>4884</v>
      </c>
      <c r="L2376" t="s">
        <v>47</v>
      </c>
      <c r="M2376" s="52" t="s">
        <v>47</v>
      </c>
    </row>
    <row r="2377" spans="1:13" x14ac:dyDescent="0.3">
      <c r="A2377" t="s">
        <v>671</v>
      </c>
      <c r="B2377">
        <v>10838888</v>
      </c>
      <c r="C2377" t="s">
        <v>3229</v>
      </c>
      <c r="D2377" t="s">
        <v>671</v>
      </c>
      <c r="E2377">
        <v>10838888</v>
      </c>
      <c r="F2377" t="s">
        <v>47</v>
      </c>
      <c r="J2377">
        <v>3</v>
      </c>
      <c r="K2377" t="s">
        <v>4892</v>
      </c>
      <c r="L2377" t="s">
        <v>47</v>
      </c>
      <c r="M2377" s="52" t="s">
        <v>47</v>
      </c>
    </row>
    <row r="2378" spans="1:13" x14ac:dyDescent="0.3">
      <c r="A2378" t="s">
        <v>4387</v>
      </c>
      <c r="B2378">
        <v>10864027</v>
      </c>
      <c r="C2378" t="s">
        <v>3864</v>
      </c>
      <c r="D2378" t="s">
        <v>4387</v>
      </c>
      <c r="E2378">
        <v>10864027</v>
      </c>
      <c r="F2378" t="s">
        <v>47</v>
      </c>
      <c r="J2378">
        <v>1</v>
      </c>
      <c r="K2378" t="s">
        <v>4884</v>
      </c>
      <c r="L2378" t="s">
        <v>47</v>
      </c>
      <c r="M2378" s="52" t="s">
        <v>47</v>
      </c>
    </row>
    <row r="2379" spans="1:13" x14ac:dyDescent="0.3">
      <c r="A2379" t="s">
        <v>683</v>
      </c>
      <c r="B2379">
        <v>10886224</v>
      </c>
      <c r="C2379" t="s">
        <v>6140</v>
      </c>
      <c r="D2379" t="s">
        <v>683</v>
      </c>
      <c r="E2379">
        <v>10886224</v>
      </c>
      <c r="F2379" t="s">
        <v>47</v>
      </c>
      <c r="J2379">
        <v>0</v>
      </c>
      <c r="K2379" t="s">
        <v>4884</v>
      </c>
      <c r="L2379" t="s">
        <v>47</v>
      </c>
      <c r="M2379" s="52" t="s">
        <v>47</v>
      </c>
    </row>
    <row r="2380" spans="1:13" x14ac:dyDescent="0.3">
      <c r="A2380" t="s">
        <v>4388</v>
      </c>
      <c r="B2380">
        <v>23433984</v>
      </c>
      <c r="C2380" t="s">
        <v>6141</v>
      </c>
      <c r="D2380" t="s">
        <v>4388</v>
      </c>
      <c r="E2380">
        <v>23433984</v>
      </c>
      <c r="F2380" t="s">
        <v>47</v>
      </c>
      <c r="J2380">
        <v>0</v>
      </c>
      <c r="K2380" t="s">
        <v>4884</v>
      </c>
      <c r="L2380" t="s">
        <v>47</v>
      </c>
      <c r="M2380" s="52" t="s">
        <v>47</v>
      </c>
    </row>
    <row r="2381" spans="1:13" x14ac:dyDescent="0.3">
      <c r="A2381" t="s">
        <v>4389</v>
      </c>
      <c r="B2381">
        <v>23340566</v>
      </c>
      <c r="C2381" t="s">
        <v>6142</v>
      </c>
      <c r="D2381" t="s">
        <v>4389</v>
      </c>
      <c r="E2381">
        <v>23340566</v>
      </c>
      <c r="F2381" t="s">
        <v>47</v>
      </c>
      <c r="J2381">
        <v>0</v>
      </c>
      <c r="K2381" t="s">
        <v>4889</v>
      </c>
      <c r="L2381" t="s">
        <v>47</v>
      </c>
      <c r="M2381" s="52" t="s">
        <v>47</v>
      </c>
    </row>
    <row r="2382" spans="1:13" x14ac:dyDescent="0.3">
      <c r="A2382" t="s">
        <v>4390</v>
      </c>
      <c r="B2382">
        <v>10839522</v>
      </c>
      <c r="C2382" t="s">
        <v>6143</v>
      </c>
      <c r="D2382" t="s">
        <v>4390</v>
      </c>
      <c r="E2382">
        <v>10839522</v>
      </c>
      <c r="F2382" t="s">
        <v>47</v>
      </c>
      <c r="J2382">
        <v>0</v>
      </c>
      <c r="K2382" t="s">
        <v>4889</v>
      </c>
      <c r="L2382" t="s">
        <v>47</v>
      </c>
      <c r="M2382" s="52" t="s">
        <v>47</v>
      </c>
    </row>
    <row r="2383" spans="1:13" x14ac:dyDescent="0.3">
      <c r="A2383" t="s">
        <v>693</v>
      </c>
      <c r="B2383">
        <v>23366700</v>
      </c>
      <c r="C2383" t="s">
        <v>6144</v>
      </c>
      <c r="D2383" t="s">
        <v>693</v>
      </c>
      <c r="E2383">
        <v>23366700</v>
      </c>
      <c r="F2383" t="s">
        <v>47</v>
      </c>
      <c r="J2383">
        <v>0</v>
      </c>
      <c r="K2383" t="s">
        <v>4889</v>
      </c>
      <c r="L2383" t="s">
        <v>47</v>
      </c>
      <c r="M2383" s="52" t="s">
        <v>47</v>
      </c>
    </row>
    <row r="2384" spans="1:13" x14ac:dyDescent="0.3">
      <c r="A2384" t="s">
        <v>702</v>
      </c>
      <c r="B2384">
        <v>23001128</v>
      </c>
      <c r="C2384" t="s">
        <v>6145</v>
      </c>
      <c r="D2384" t="s">
        <v>702</v>
      </c>
      <c r="E2384">
        <v>23001128</v>
      </c>
      <c r="F2384" t="s">
        <v>47</v>
      </c>
      <c r="J2384">
        <v>0</v>
      </c>
      <c r="K2384" t="s">
        <v>4889</v>
      </c>
      <c r="L2384" t="s">
        <v>47</v>
      </c>
      <c r="M2384" s="52" t="s">
        <v>47</v>
      </c>
    </row>
    <row r="2385" spans="1:13" x14ac:dyDescent="0.3">
      <c r="A2385" t="s">
        <v>706</v>
      </c>
      <c r="B2385">
        <v>23368160</v>
      </c>
      <c r="C2385" t="s">
        <v>6146</v>
      </c>
      <c r="D2385" t="s">
        <v>706</v>
      </c>
      <c r="E2385">
        <v>23368160</v>
      </c>
      <c r="F2385" t="s">
        <v>47</v>
      </c>
      <c r="J2385">
        <v>0</v>
      </c>
      <c r="K2385" t="s">
        <v>4884</v>
      </c>
      <c r="L2385" t="s">
        <v>47</v>
      </c>
      <c r="M2385" s="52" t="s">
        <v>47</v>
      </c>
    </row>
    <row r="2386" spans="1:13" x14ac:dyDescent="0.3">
      <c r="A2386" t="s">
        <v>4391</v>
      </c>
      <c r="B2386">
        <v>15080822</v>
      </c>
      <c r="C2386" t="s">
        <v>6147</v>
      </c>
      <c r="D2386" t="s">
        <v>4391</v>
      </c>
      <c r="E2386">
        <v>15080822</v>
      </c>
      <c r="F2386" t="s">
        <v>47</v>
      </c>
      <c r="J2386">
        <v>0</v>
      </c>
      <c r="K2386" t="s">
        <v>4889</v>
      </c>
      <c r="L2386" t="s">
        <v>47</v>
      </c>
      <c r="M2386" s="52" t="s">
        <v>47</v>
      </c>
    </row>
    <row r="2387" spans="1:13" x14ac:dyDescent="0.3">
      <c r="A2387" t="s">
        <v>718</v>
      </c>
      <c r="B2387">
        <v>15041077</v>
      </c>
      <c r="C2387" t="s">
        <v>3231</v>
      </c>
      <c r="D2387" t="s">
        <v>718</v>
      </c>
      <c r="E2387">
        <v>15041077</v>
      </c>
      <c r="F2387" t="s">
        <v>47</v>
      </c>
      <c r="J2387">
        <v>0</v>
      </c>
      <c r="K2387" t="s">
        <v>4889</v>
      </c>
      <c r="L2387" t="s">
        <v>47</v>
      </c>
      <c r="M2387" s="52" t="s">
        <v>47</v>
      </c>
    </row>
    <row r="2388" spans="1:13" x14ac:dyDescent="0.3">
      <c r="A2388" t="s">
        <v>719</v>
      </c>
      <c r="B2388">
        <v>10842869</v>
      </c>
      <c r="C2388" t="s">
        <v>3232</v>
      </c>
      <c r="D2388" t="s">
        <v>719</v>
      </c>
      <c r="E2388">
        <v>10842869</v>
      </c>
      <c r="F2388" t="s">
        <v>47</v>
      </c>
      <c r="J2388">
        <v>0</v>
      </c>
      <c r="K2388" t="s">
        <v>4890</v>
      </c>
      <c r="L2388" t="s">
        <v>47</v>
      </c>
      <c r="M2388" s="52" t="s">
        <v>47</v>
      </c>
    </row>
    <row r="2389" spans="1:13" x14ac:dyDescent="0.3">
      <c r="A2389" t="s">
        <v>4392</v>
      </c>
      <c r="B2389">
        <v>11022790</v>
      </c>
      <c r="C2389" t="s">
        <v>3865</v>
      </c>
      <c r="D2389" t="s">
        <v>4392</v>
      </c>
      <c r="E2389">
        <v>11022790</v>
      </c>
      <c r="F2389" t="s">
        <v>47</v>
      </c>
      <c r="J2389">
        <v>1</v>
      </c>
      <c r="K2389" t="s">
        <v>4892</v>
      </c>
      <c r="L2389" t="s">
        <v>47</v>
      </c>
      <c r="M2389" s="52" t="s">
        <v>59</v>
      </c>
    </row>
    <row r="2390" spans="1:13" x14ac:dyDescent="0.3">
      <c r="A2390" t="s">
        <v>730</v>
      </c>
      <c r="B2390">
        <v>10860733</v>
      </c>
      <c r="C2390" t="s">
        <v>6148</v>
      </c>
      <c r="D2390" t="s">
        <v>730</v>
      </c>
      <c r="E2390">
        <v>10860733</v>
      </c>
      <c r="F2390" t="s">
        <v>47</v>
      </c>
      <c r="J2390">
        <v>1</v>
      </c>
      <c r="K2390" t="s">
        <v>4890</v>
      </c>
      <c r="L2390" t="s">
        <v>47</v>
      </c>
      <c r="M2390" s="52" t="s">
        <v>47</v>
      </c>
    </row>
    <row r="2391" spans="1:13" x14ac:dyDescent="0.3">
      <c r="A2391" t="s">
        <v>4393</v>
      </c>
      <c r="B2391">
        <v>12223153</v>
      </c>
      <c r="C2391" t="s">
        <v>6149</v>
      </c>
      <c r="D2391" t="s">
        <v>4393</v>
      </c>
      <c r="E2391">
        <v>12223153</v>
      </c>
      <c r="F2391" t="s">
        <v>47</v>
      </c>
      <c r="J2391">
        <v>0</v>
      </c>
      <c r="K2391" t="s">
        <v>4889</v>
      </c>
      <c r="L2391" t="s">
        <v>47</v>
      </c>
      <c r="M2391" s="52" t="s">
        <v>47</v>
      </c>
    </row>
    <row r="2392" spans="1:13" x14ac:dyDescent="0.3">
      <c r="A2392" t="s">
        <v>737</v>
      </c>
      <c r="B2392">
        <v>23389541</v>
      </c>
      <c r="C2392" t="s">
        <v>3234</v>
      </c>
      <c r="D2392" t="s">
        <v>737</v>
      </c>
      <c r="E2392">
        <v>23389541</v>
      </c>
      <c r="F2392" t="s">
        <v>47</v>
      </c>
      <c r="J2392">
        <v>1</v>
      </c>
      <c r="K2392" t="s">
        <v>4889</v>
      </c>
      <c r="L2392" t="s">
        <v>47</v>
      </c>
      <c r="M2392" s="52" t="s">
        <v>47</v>
      </c>
    </row>
    <row r="2393" spans="1:13" x14ac:dyDescent="0.3">
      <c r="A2393" t="s">
        <v>4394</v>
      </c>
      <c r="B2393">
        <v>10866175</v>
      </c>
      <c r="C2393" t="s">
        <v>3866</v>
      </c>
      <c r="D2393" t="s">
        <v>4394</v>
      </c>
      <c r="E2393">
        <v>10866175</v>
      </c>
      <c r="F2393" t="s">
        <v>47</v>
      </c>
      <c r="J2393">
        <v>2</v>
      </c>
      <c r="K2393" t="s">
        <v>4889</v>
      </c>
      <c r="L2393" t="s">
        <v>47</v>
      </c>
      <c r="M2393" s="52" t="s">
        <v>47</v>
      </c>
    </row>
    <row r="2394" spans="1:13" x14ac:dyDescent="0.3">
      <c r="A2394" t="s">
        <v>742</v>
      </c>
      <c r="B2394">
        <v>12153487</v>
      </c>
      <c r="C2394" t="s">
        <v>6150</v>
      </c>
      <c r="D2394" t="s">
        <v>742</v>
      </c>
      <c r="E2394">
        <v>12153487</v>
      </c>
      <c r="F2394" t="s">
        <v>47</v>
      </c>
      <c r="J2394">
        <v>1</v>
      </c>
      <c r="K2394" t="s">
        <v>4889</v>
      </c>
      <c r="L2394" t="s">
        <v>47</v>
      </c>
      <c r="M2394" s="52" t="s">
        <v>47</v>
      </c>
    </row>
    <row r="2395" spans="1:13" x14ac:dyDescent="0.3">
      <c r="A2395" t="s">
        <v>756</v>
      </c>
      <c r="B2395">
        <v>23006247</v>
      </c>
      <c r="C2395" t="s">
        <v>6151</v>
      </c>
      <c r="D2395" t="s">
        <v>756</v>
      </c>
      <c r="E2395">
        <v>23006247</v>
      </c>
      <c r="F2395" t="s">
        <v>47</v>
      </c>
      <c r="J2395">
        <v>1</v>
      </c>
      <c r="K2395" t="s">
        <v>4889</v>
      </c>
      <c r="L2395" t="s">
        <v>47</v>
      </c>
      <c r="M2395" s="52" t="s">
        <v>47</v>
      </c>
    </row>
    <row r="2396" spans="1:13" x14ac:dyDescent="0.3">
      <c r="A2396" t="s">
        <v>4395</v>
      </c>
      <c r="B2396">
        <v>10973202</v>
      </c>
      <c r="C2396" t="s">
        <v>3867</v>
      </c>
      <c r="D2396" t="s">
        <v>4395</v>
      </c>
      <c r="E2396">
        <v>10973202</v>
      </c>
      <c r="F2396" t="s">
        <v>47</v>
      </c>
      <c r="J2396">
        <v>1</v>
      </c>
      <c r="K2396" t="s">
        <v>4893</v>
      </c>
      <c r="L2396" t="s">
        <v>47</v>
      </c>
      <c r="M2396" s="52" t="s">
        <v>59</v>
      </c>
    </row>
    <row r="2397" spans="1:13" x14ac:dyDescent="0.3">
      <c r="A2397" t="s">
        <v>766</v>
      </c>
      <c r="B2397">
        <v>23722598</v>
      </c>
      <c r="C2397" t="s">
        <v>6152</v>
      </c>
      <c r="D2397" t="s">
        <v>766</v>
      </c>
      <c r="E2397">
        <v>23722598</v>
      </c>
      <c r="F2397" t="s">
        <v>47</v>
      </c>
      <c r="J2397">
        <v>0</v>
      </c>
      <c r="K2397" t="s">
        <v>4893</v>
      </c>
      <c r="L2397" t="s">
        <v>47</v>
      </c>
      <c r="M2397" s="52" t="s">
        <v>47</v>
      </c>
    </row>
    <row r="2398" spans="1:13" x14ac:dyDescent="0.3">
      <c r="A2398" t="s">
        <v>4396</v>
      </c>
      <c r="B2398">
        <v>11023092</v>
      </c>
      <c r="C2398" t="s">
        <v>3868</v>
      </c>
      <c r="D2398" t="s">
        <v>4396</v>
      </c>
      <c r="E2398">
        <v>11023092</v>
      </c>
      <c r="F2398" t="s">
        <v>47</v>
      </c>
      <c r="J2398">
        <v>0</v>
      </c>
      <c r="K2398" t="s">
        <v>4889</v>
      </c>
      <c r="L2398" t="s">
        <v>47</v>
      </c>
      <c r="M2398" s="52" t="s">
        <v>47</v>
      </c>
    </row>
    <row r="2399" spans="1:13" x14ac:dyDescent="0.3">
      <c r="A2399" t="s">
        <v>770</v>
      </c>
      <c r="B2399">
        <v>10991020</v>
      </c>
      <c r="C2399" t="s">
        <v>3236</v>
      </c>
      <c r="D2399" t="s">
        <v>770</v>
      </c>
      <c r="E2399">
        <v>10991020</v>
      </c>
      <c r="F2399" t="s">
        <v>47</v>
      </c>
      <c r="J2399">
        <v>1</v>
      </c>
      <c r="K2399" t="s">
        <v>4884</v>
      </c>
      <c r="L2399" t="s">
        <v>47</v>
      </c>
      <c r="M2399" s="52" t="s">
        <v>47</v>
      </c>
    </row>
    <row r="2400" spans="1:13" x14ac:dyDescent="0.3">
      <c r="A2400" t="s">
        <v>4397</v>
      </c>
      <c r="B2400">
        <v>10838448</v>
      </c>
      <c r="C2400" t="s">
        <v>6153</v>
      </c>
      <c r="D2400" t="s">
        <v>4397</v>
      </c>
      <c r="E2400">
        <v>10838448</v>
      </c>
      <c r="F2400" t="s">
        <v>47</v>
      </c>
      <c r="J2400">
        <v>1</v>
      </c>
      <c r="K2400" t="s">
        <v>4889</v>
      </c>
      <c r="L2400" t="s">
        <v>47</v>
      </c>
      <c r="M2400" s="52" t="s">
        <v>47</v>
      </c>
    </row>
    <row r="2401" spans="1:13" x14ac:dyDescent="0.3">
      <c r="A2401" t="s">
        <v>771</v>
      </c>
      <c r="B2401">
        <v>10859247</v>
      </c>
      <c r="C2401" t="s">
        <v>6154</v>
      </c>
      <c r="D2401" t="s">
        <v>771</v>
      </c>
      <c r="E2401">
        <v>10859247</v>
      </c>
      <c r="F2401" t="s">
        <v>47</v>
      </c>
      <c r="J2401">
        <v>1</v>
      </c>
      <c r="K2401" t="s">
        <v>4884</v>
      </c>
      <c r="L2401" t="s">
        <v>47</v>
      </c>
      <c r="M2401" s="52" t="s">
        <v>47</v>
      </c>
    </row>
    <row r="2402" spans="1:13" x14ac:dyDescent="0.3">
      <c r="A2402" t="s">
        <v>4398</v>
      </c>
      <c r="B2402">
        <v>15139139</v>
      </c>
      <c r="C2402" t="s">
        <v>6155</v>
      </c>
      <c r="D2402" t="s">
        <v>4398</v>
      </c>
      <c r="E2402">
        <v>15139139</v>
      </c>
      <c r="F2402" t="s">
        <v>47</v>
      </c>
      <c r="J2402">
        <v>0</v>
      </c>
      <c r="K2402" t="s">
        <v>4889</v>
      </c>
      <c r="L2402" t="s">
        <v>47</v>
      </c>
      <c r="M2402" s="52" t="s">
        <v>47</v>
      </c>
    </row>
    <row r="2403" spans="1:13" x14ac:dyDescent="0.3">
      <c r="A2403" t="s">
        <v>4399</v>
      </c>
      <c r="B2403">
        <v>15107271</v>
      </c>
      <c r="C2403" t="s">
        <v>6156</v>
      </c>
      <c r="D2403" t="s">
        <v>4399</v>
      </c>
      <c r="E2403">
        <v>15107271</v>
      </c>
      <c r="F2403" t="s">
        <v>47</v>
      </c>
      <c r="J2403">
        <v>0</v>
      </c>
      <c r="K2403" t="s">
        <v>4890</v>
      </c>
      <c r="L2403" t="s">
        <v>47</v>
      </c>
      <c r="M2403" s="52" t="s">
        <v>47</v>
      </c>
    </row>
    <row r="2404" spans="1:13" x14ac:dyDescent="0.3">
      <c r="A2404" t="s">
        <v>4400</v>
      </c>
      <c r="B2404">
        <v>23489420</v>
      </c>
      <c r="C2404" t="s">
        <v>6157</v>
      </c>
      <c r="D2404" t="s">
        <v>4400</v>
      </c>
      <c r="E2404">
        <v>23489420</v>
      </c>
      <c r="F2404" t="s">
        <v>47</v>
      </c>
      <c r="J2404">
        <v>0</v>
      </c>
      <c r="K2404" t="s">
        <v>4884</v>
      </c>
      <c r="L2404" t="s">
        <v>47</v>
      </c>
      <c r="M2404" s="52" t="s">
        <v>47</v>
      </c>
    </row>
    <row r="2405" spans="1:13" x14ac:dyDescent="0.3">
      <c r="A2405" t="s">
        <v>4401</v>
      </c>
      <c r="B2405">
        <v>13046269</v>
      </c>
      <c r="C2405" t="s">
        <v>6158</v>
      </c>
      <c r="D2405" t="s">
        <v>4401</v>
      </c>
      <c r="E2405">
        <v>13046269</v>
      </c>
      <c r="F2405" t="s">
        <v>47</v>
      </c>
      <c r="J2405">
        <v>0</v>
      </c>
      <c r="K2405" t="s">
        <v>4884</v>
      </c>
      <c r="L2405" t="s">
        <v>47</v>
      </c>
      <c r="M2405" s="52" t="s">
        <v>47</v>
      </c>
    </row>
    <row r="2406" spans="1:13" x14ac:dyDescent="0.3">
      <c r="A2406" t="s">
        <v>791</v>
      </c>
      <c r="B2406">
        <v>23000130</v>
      </c>
      <c r="C2406" t="s">
        <v>3237</v>
      </c>
      <c r="D2406" t="s">
        <v>791</v>
      </c>
      <c r="E2406">
        <v>23000130</v>
      </c>
      <c r="F2406" t="s">
        <v>47</v>
      </c>
      <c r="J2406">
        <v>1</v>
      </c>
      <c r="K2406" t="s">
        <v>4884</v>
      </c>
      <c r="L2406" t="s">
        <v>47</v>
      </c>
      <c r="M2406" s="52" t="s">
        <v>47</v>
      </c>
    </row>
    <row r="2407" spans="1:13" x14ac:dyDescent="0.3">
      <c r="A2407" t="s">
        <v>792</v>
      </c>
      <c r="B2407">
        <v>23431344</v>
      </c>
      <c r="C2407" t="s">
        <v>3238</v>
      </c>
      <c r="D2407" t="s">
        <v>792</v>
      </c>
      <c r="E2407">
        <v>23431344</v>
      </c>
      <c r="F2407" t="s">
        <v>47</v>
      </c>
      <c r="J2407">
        <v>0</v>
      </c>
      <c r="K2407" t="s">
        <v>4889</v>
      </c>
      <c r="L2407" t="s">
        <v>47</v>
      </c>
      <c r="M2407" s="52" t="s">
        <v>47</v>
      </c>
    </row>
    <row r="2408" spans="1:13" x14ac:dyDescent="0.3">
      <c r="A2408" t="s">
        <v>4402</v>
      </c>
      <c r="B2408">
        <v>10859404</v>
      </c>
      <c r="C2408" t="s">
        <v>3869</v>
      </c>
      <c r="D2408" t="s">
        <v>4402</v>
      </c>
      <c r="E2408">
        <v>10859404</v>
      </c>
      <c r="F2408" t="s">
        <v>47</v>
      </c>
      <c r="J2408">
        <v>0</v>
      </c>
      <c r="K2408" t="s">
        <v>4884</v>
      </c>
      <c r="L2408" t="s">
        <v>47</v>
      </c>
      <c r="M2408" s="52" t="s">
        <v>47</v>
      </c>
    </row>
    <row r="2409" spans="1:13" x14ac:dyDescent="0.3">
      <c r="A2409" t="s">
        <v>4403</v>
      </c>
      <c r="B2409">
        <v>10926793</v>
      </c>
      <c r="C2409" t="s">
        <v>3870</v>
      </c>
      <c r="D2409" t="s">
        <v>4403</v>
      </c>
      <c r="E2409">
        <v>10926793</v>
      </c>
      <c r="F2409" t="s">
        <v>47</v>
      </c>
      <c r="J2409">
        <v>1</v>
      </c>
      <c r="K2409" t="s">
        <v>4892</v>
      </c>
      <c r="L2409" t="s">
        <v>47</v>
      </c>
      <c r="M2409" s="52" t="s">
        <v>47</v>
      </c>
    </row>
    <row r="2410" spans="1:13" x14ac:dyDescent="0.3">
      <c r="A2410" t="s">
        <v>801</v>
      </c>
      <c r="B2410">
        <v>23608393</v>
      </c>
      <c r="C2410" t="s">
        <v>6159</v>
      </c>
      <c r="D2410" t="s">
        <v>801</v>
      </c>
      <c r="E2410">
        <v>23608393</v>
      </c>
      <c r="F2410" t="s">
        <v>47</v>
      </c>
      <c r="J2410">
        <v>0</v>
      </c>
      <c r="K2410" t="s">
        <v>4892</v>
      </c>
      <c r="L2410" t="s">
        <v>47</v>
      </c>
      <c r="M2410" s="52" t="s">
        <v>47</v>
      </c>
    </row>
    <row r="2411" spans="1:13" x14ac:dyDescent="0.3">
      <c r="A2411" t="s">
        <v>809</v>
      </c>
      <c r="B2411">
        <v>11024197</v>
      </c>
      <c r="C2411" t="s">
        <v>3239</v>
      </c>
      <c r="D2411" t="s">
        <v>809</v>
      </c>
      <c r="E2411">
        <v>11024197</v>
      </c>
      <c r="F2411" t="s">
        <v>47</v>
      </c>
      <c r="J2411">
        <v>3</v>
      </c>
      <c r="K2411" t="s">
        <v>4889</v>
      </c>
      <c r="L2411" t="s">
        <v>47</v>
      </c>
      <c r="M2411" s="52" t="s">
        <v>47</v>
      </c>
    </row>
    <row r="2412" spans="1:13" x14ac:dyDescent="0.3">
      <c r="A2412" t="s">
        <v>815</v>
      </c>
      <c r="B2412">
        <v>23720276</v>
      </c>
      <c r="C2412" t="s">
        <v>6160</v>
      </c>
      <c r="D2412" t="s">
        <v>815</v>
      </c>
      <c r="E2412">
        <v>23720276</v>
      </c>
      <c r="F2412" t="s">
        <v>47</v>
      </c>
      <c r="J2412">
        <v>1</v>
      </c>
      <c r="K2412" t="s">
        <v>4889</v>
      </c>
      <c r="L2412" t="s">
        <v>47</v>
      </c>
      <c r="M2412" s="52" t="s">
        <v>47</v>
      </c>
    </row>
    <row r="2413" spans="1:13" x14ac:dyDescent="0.3">
      <c r="A2413" t="s">
        <v>4404</v>
      </c>
      <c r="B2413">
        <v>10839744</v>
      </c>
      <c r="C2413" t="s">
        <v>6161</v>
      </c>
      <c r="D2413" t="s">
        <v>4404</v>
      </c>
      <c r="E2413">
        <v>10839744</v>
      </c>
      <c r="F2413" t="s">
        <v>47</v>
      </c>
      <c r="J2413">
        <v>0</v>
      </c>
      <c r="K2413" t="s">
        <v>4889</v>
      </c>
      <c r="L2413" t="s">
        <v>47</v>
      </c>
      <c r="M2413" s="52" t="s">
        <v>59</v>
      </c>
    </row>
    <row r="2414" spans="1:13" x14ac:dyDescent="0.3">
      <c r="A2414" t="s">
        <v>817</v>
      </c>
      <c r="B2414">
        <v>10848598</v>
      </c>
      <c r="C2414" t="s">
        <v>3240</v>
      </c>
      <c r="D2414" t="s">
        <v>817</v>
      </c>
      <c r="E2414">
        <v>10848598</v>
      </c>
      <c r="F2414" t="s">
        <v>47</v>
      </c>
      <c r="J2414">
        <v>1</v>
      </c>
      <c r="K2414" t="s">
        <v>4889</v>
      </c>
      <c r="L2414" t="s">
        <v>47</v>
      </c>
      <c r="M2414" s="52" t="s">
        <v>47</v>
      </c>
    </row>
    <row r="2415" spans="1:13" x14ac:dyDescent="0.3">
      <c r="A2415" t="s">
        <v>4405</v>
      </c>
      <c r="B2415">
        <v>13150090</v>
      </c>
      <c r="C2415" t="s">
        <v>6162</v>
      </c>
      <c r="D2415" t="s">
        <v>4405</v>
      </c>
      <c r="E2415">
        <v>13150090</v>
      </c>
      <c r="F2415" t="s">
        <v>47</v>
      </c>
      <c r="J2415">
        <v>0</v>
      </c>
      <c r="K2415" t="s">
        <v>4889</v>
      </c>
      <c r="L2415" t="s">
        <v>47</v>
      </c>
      <c r="M2415" s="52" t="s">
        <v>47</v>
      </c>
    </row>
    <row r="2416" spans="1:13" x14ac:dyDescent="0.3">
      <c r="A2416" t="s">
        <v>829</v>
      </c>
      <c r="B2416">
        <v>10841564</v>
      </c>
      <c r="C2416" t="s">
        <v>6163</v>
      </c>
      <c r="D2416" t="s">
        <v>829</v>
      </c>
      <c r="E2416">
        <v>10841564</v>
      </c>
      <c r="F2416" t="s">
        <v>47</v>
      </c>
      <c r="J2416">
        <v>1</v>
      </c>
      <c r="K2416" t="s">
        <v>4889</v>
      </c>
      <c r="L2416" t="s">
        <v>47</v>
      </c>
      <c r="M2416" s="52" t="s">
        <v>47</v>
      </c>
    </row>
    <row r="2417" spans="1:13" x14ac:dyDescent="0.3">
      <c r="A2417" t="s">
        <v>832</v>
      </c>
      <c r="B2417">
        <v>10837678</v>
      </c>
      <c r="C2417" t="s">
        <v>6164</v>
      </c>
      <c r="D2417" t="s">
        <v>832</v>
      </c>
      <c r="E2417">
        <v>10837678</v>
      </c>
      <c r="F2417" t="s">
        <v>47</v>
      </c>
      <c r="J2417">
        <v>1</v>
      </c>
      <c r="K2417" t="s">
        <v>4889</v>
      </c>
      <c r="L2417" t="s">
        <v>47</v>
      </c>
      <c r="M2417" s="52" t="s">
        <v>47</v>
      </c>
    </row>
    <row r="2418" spans="1:13" x14ac:dyDescent="0.3">
      <c r="A2418" t="s">
        <v>4406</v>
      </c>
      <c r="B2418">
        <v>10864182</v>
      </c>
      <c r="C2418" t="s">
        <v>3871</v>
      </c>
      <c r="D2418" t="s">
        <v>4406</v>
      </c>
      <c r="E2418">
        <v>10864182</v>
      </c>
      <c r="F2418" t="s">
        <v>47</v>
      </c>
      <c r="J2418">
        <v>2</v>
      </c>
      <c r="K2418" t="s">
        <v>4893</v>
      </c>
      <c r="L2418" t="s">
        <v>47</v>
      </c>
      <c r="M2418" s="52" t="s">
        <v>59</v>
      </c>
    </row>
    <row r="2419" spans="1:13" x14ac:dyDescent="0.3">
      <c r="A2419" t="s">
        <v>4407</v>
      </c>
      <c r="B2419">
        <v>15226016</v>
      </c>
      <c r="C2419" t="s">
        <v>6165</v>
      </c>
      <c r="D2419" t="s">
        <v>4407</v>
      </c>
      <c r="E2419">
        <v>15226016</v>
      </c>
      <c r="F2419" t="s">
        <v>47</v>
      </c>
      <c r="J2419">
        <v>0</v>
      </c>
      <c r="K2419" t="s">
        <v>4884</v>
      </c>
      <c r="L2419" t="s">
        <v>47</v>
      </c>
      <c r="M2419" s="52" t="s">
        <v>47</v>
      </c>
    </row>
    <row r="2420" spans="1:13" x14ac:dyDescent="0.3">
      <c r="A2420" t="s">
        <v>4408</v>
      </c>
      <c r="B2420">
        <v>10873429</v>
      </c>
      <c r="C2420" t="s">
        <v>6166</v>
      </c>
      <c r="D2420" t="s">
        <v>4408</v>
      </c>
      <c r="E2420">
        <v>10873429</v>
      </c>
      <c r="F2420" t="s">
        <v>47</v>
      </c>
      <c r="J2420">
        <v>1</v>
      </c>
      <c r="K2420" t="s">
        <v>4889</v>
      </c>
      <c r="L2420" t="s">
        <v>47</v>
      </c>
      <c r="M2420" s="52" t="s">
        <v>47</v>
      </c>
    </row>
    <row r="2421" spans="1:13" x14ac:dyDescent="0.3">
      <c r="A2421" t="s">
        <v>845</v>
      </c>
      <c r="B2421">
        <v>23720369</v>
      </c>
      <c r="C2421" t="s">
        <v>6167</v>
      </c>
      <c r="D2421" t="s">
        <v>845</v>
      </c>
      <c r="E2421">
        <v>23720369</v>
      </c>
      <c r="F2421" t="s">
        <v>47</v>
      </c>
      <c r="J2421">
        <v>0</v>
      </c>
      <c r="K2421" t="s">
        <v>4884</v>
      </c>
      <c r="L2421" t="s">
        <v>47</v>
      </c>
      <c r="M2421" s="52" t="s">
        <v>47</v>
      </c>
    </row>
    <row r="2422" spans="1:13" x14ac:dyDescent="0.3">
      <c r="A2422" t="s">
        <v>4409</v>
      </c>
      <c r="B2422">
        <v>23548688</v>
      </c>
      <c r="C2422" t="s">
        <v>3872</v>
      </c>
      <c r="D2422" t="s">
        <v>4409</v>
      </c>
      <c r="E2422">
        <v>23548688</v>
      </c>
      <c r="F2422" t="s">
        <v>47</v>
      </c>
      <c r="J2422">
        <v>0</v>
      </c>
      <c r="K2422" t="s">
        <v>4889</v>
      </c>
      <c r="L2422" t="s">
        <v>47</v>
      </c>
      <c r="M2422" s="52" t="s">
        <v>47</v>
      </c>
    </row>
    <row r="2423" spans="1:13" x14ac:dyDescent="0.3">
      <c r="A2423" t="s">
        <v>4410</v>
      </c>
      <c r="B2423">
        <v>10864820</v>
      </c>
      <c r="C2423" t="s">
        <v>3873</v>
      </c>
      <c r="D2423" t="s">
        <v>4410</v>
      </c>
      <c r="E2423">
        <v>10864820</v>
      </c>
      <c r="F2423" t="s">
        <v>47</v>
      </c>
      <c r="J2423">
        <v>0</v>
      </c>
      <c r="K2423" t="s">
        <v>4891</v>
      </c>
      <c r="L2423" t="s">
        <v>47</v>
      </c>
      <c r="M2423" s="52" t="s">
        <v>59</v>
      </c>
    </row>
    <row r="2424" spans="1:13" x14ac:dyDescent="0.3">
      <c r="A2424" t="s">
        <v>849</v>
      </c>
      <c r="B2424">
        <v>15016260</v>
      </c>
      <c r="C2424" t="s">
        <v>3242</v>
      </c>
      <c r="D2424" t="s">
        <v>849</v>
      </c>
      <c r="E2424">
        <v>15016260</v>
      </c>
      <c r="F2424" t="s">
        <v>47</v>
      </c>
      <c r="J2424">
        <v>0</v>
      </c>
      <c r="K2424" t="s">
        <v>4889</v>
      </c>
      <c r="L2424" t="s">
        <v>47</v>
      </c>
      <c r="M2424" s="52" t="s">
        <v>47</v>
      </c>
    </row>
    <row r="2425" spans="1:13" x14ac:dyDescent="0.3">
      <c r="A2425" t="s">
        <v>4411</v>
      </c>
      <c r="B2425">
        <v>23190036</v>
      </c>
      <c r="C2425" t="s">
        <v>6168</v>
      </c>
      <c r="D2425" t="s">
        <v>4411</v>
      </c>
      <c r="E2425">
        <v>23190036</v>
      </c>
      <c r="F2425" t="s">
        <v>47</v>
      </c>
      <c r="J2425">
        <v>0</v>
      </c>
      <c r="K2425" t="s">
        <v>4890</v>
      </c>
      <c r="L2425" t="s">
        <v>47</v>
      </c>
      <c r="M2425" s="52" t="s">
        <v>47</v>
      </c>
    </row>
    <row r="2426" spans="1:13" x14ac:dyDescent="0.3">
      <c r="A2426" t="s">
        <v>855</v>
      </c>
      <c r="B2426">
        <v>23016133</v>
      </c>
      <c r="C2426" t="s">
        <v>6169</v>
      </c>
      <c r="D2426" t="s">
        <v>855</v>
      </c>
      <c r="E2426">
        <v>23016133</v>
      </c>
      <c r="F2426" t="s">
        <v>47</v>
      </c>
      <c r="J2426">
        <v>4</v>
      </c>
      <c r="K2426" t="s">
        <v>4889</v>
      </c>
      <c r="L2426" t="s">
        <v>47</v>
      </c>
      <c r="M2426" s="52" t="s">
        <v>47</v>
      </c>
    </row>
    <row r="2427" spans="1:13" x14ac:dyDescent="0.3">
      <c r="A2427" t="s">
        <v>858</v>
      </c>
      <c r="B2427">
        <v>23619807</v>
      </c>
      <c r="C2427" t="s">
        <v>6170</v>
      </c>
      <c r="D2427" t="s">
        <v>858</v>
      </c>
      <c r="E2427">
        <v>23619807</v>
      </c>
      <c r="F2427" t="s">
        <v>47</v>
      </c>
      <c r="J2427">
        <v>0</v>
      </c>
      <c r="K2427" t="s">
        <v>4884</v>
      </c>
      <c r="L2427" t="s">
        <v>47</v>
      </c>
      <c r="M2427" s="52" t="s">
        <v>47</v>
      </c>
    </row>
    <row r="2428" spans="1:13" x14ac:dyDescent="0.3">
      <c r="A2428" t="s">
        <v>863</v>
      </c>
      <c r="B2428">
        <v>23602049</v>
      </c>
      <c r="C2428" t="s">
        <v>6171</v>
      </c>
      <c r="D2428" t="s">
        <v>863</v>
      </c>
      <c r="E2428">
        <v>23602049</v>
      </c>
      <c r="F2428" t="s">
        <v>47</v>
      </c>
      <c r="J2428">
        <v>2</v>
      </c>
      <c r="K2428" t="s">
        <v>4889</v>
      </c>
      <c r="L2428" t="s">
        <v>47</v>
      </c>
      <c r="M2428" s="52" t="s">
        <v>47</v>
      </c>
    </row>
    <row r="2429" spans="1:13" x14ac:dyDescent="0.3">
      <c r="A2429" t="s">
        <v>862</v>
      </c>
      <c r="B2429">
        <v>23596882</v>
      </c>
      <c r="C2429" t="s">
        <v>3874</v>
      </c>
      <c r="D2429" t="s">
        <v>862</v>
      </c>
      <c r="E2429">
        <v>23596882</v>
      </c>
      <c r="F2429" t="s">
        <v>47</v>
      </c>
      <c r="J2429">
        <v>0</v>
      </c>
      <c r="K2429" t="s">
        <v>4894</v>
      </c>
      <c r="L2429" t="s">
        <v>47</v>
      </c>
      <c r="M2429" s="52" t="s">
        <v>59</v>
      </c>
    </row>
    <row r="2430" spans="1:13" x14ac:dyDescent="0.3">
      <c r="A2430" t="s">
        <v>4412</v>
      </c>
      <c r="B2430">
        <v>23237333</v>
      </c>
      <c r="C2430" t="s">
        <v>6172</v>
      </c>
      <c r="D2430" t="s">
        <v>4412</v>
      </c>
      <c r="E2430">
        <v>23237333</v>
      </c>
      <c r="F2430" t="s">
        <v>47</v>
      </c>
      <c r="J2430">
        <v>1</v>
      </c>
      <c r="K2430" t="s">
        <v>4884</v>
      </c>
      <c r="L2430" t="s">
        <v>47</v>
      </c>
      <c r="M2430" s="52" t="s">
        <v>47</v>
      </c>
    </row>
    <row r="2431" spans="1:13" x14ac:dyDescent="0.3">
      <c r="A2431" t="s">
        <v>874</v>
      </c>
      <c r="B2431">
        <v>10873039</v>
      </c>
      <c r="C2431" t="s">
        <v>6173</v>
      </c>
      <c r="D2431" t="s">
        <v>874</v>
      </c>
      <c r="E2431">
        <v>10873039</v>
      </c>
      <c r="F2431" t="s">
        <v>47</v>
      </c>
      <c r="J2431">
        <v>2</v>
      </c>
      <c r="K2431" t="s">
        <v>4889</v>
      </c>
      <c r="L2431" t="s">
        <v>47</v>
      </c>
      <c r="M2431" s="52" t="s">
        <v>47</v>
      </c>
    </row>
    <row r="2432" spans="1:13" x14ac:dyDescent="0.3">
      <c r="A2432" t="s">
        <v>4413</v>
      </c>
      <c r="B2432">
        <v>10841443</v>
      </c>
      <c r="C2432" t="s">
        <v>3875</v>
      </c>
      <c r="D2432" t="s">
        <v>4413</v>
      </c>
      <c r="E2432">
        <v>10841443</v>
      </c>
      <c r="F2432" t="s">
        <v>47</v>
      </c>
      <c r="J2432">
        <v>1</v>
      </c>
      <c r="K2432" t="s">
        <v>4889</v>
      </c>
      <c r="L2432" t="s">
        <v>47</v>
      </c>
      <c r="M2432" s="52" t="s">
        <v>47</v>
      </c>
    </row>
    <row r="2433" spans="1:13" x14ac:dyDescent="0.3">
      <c r="A2433" t="s">
        <v>883</v>
      </c>
      <c r="B2433">
        <v>10841935</v>
      </c>
      <c r="C2433" t="s">
        <v>3244</v>
      </c>
      <c r="D2433" t="s">
        <v>883</v>
      </c>
      <c r="E2433">
        <v>10841935</v>
      </c>
      <c r="F2433" t="s">
        <v>47</v>
      </c>
      <c r="J2433">
        <v>1</v>
      </c>
      <c r="K2433" t="s">
        <v>4890</v>
      </c>
      <c r="L2433" t="s">
        <v>47</v>
      </c>
      <c r="M2433" s="52" t="s">
        <v>47</v>
      </c>
    </row>
    <row r="2434" spans="1:13" x14ac:dyDescent="0.3">
      <c r="A2434" t="s">
        <v>4414</v>
      </c>
      <c r="B2434">
        <v>13068228</v>
      </c>
      <c r="C2434" t="s">
        <v>6174</v>
      </c>
      <c r="D2434" t="s">
        <v>4414</v>
      </c>
      <c r="E2434">
        <v>13068228</v>
      </c>
      <c r="F2434" t="s">
        <v>47</v>
      </c>
      <c r="J2434">
        <v>0</v>
      </c>
      <c r="K2434" t="s">
        <v>4889</v>
      </c>
      <c r="L2434" t="s">
        <v>47</v>
      </c>
      <c r="M2434" s="52" t="s">
        <v>59</v>
      </c>
    </row>
    <row r="2435" spans="1:13" x14ac:dyDescent="0.3">
      <c r="A2435" t="s">
        <v>4415</v>
      </c>
      <c r="B2435">
        <v>10879853</v>
      </c>
      <c r="C2435" t="s">
        <v>3876</v>
      </c>
      <c r="D2435" t="s">
        <v>4415</v>
      </c>
      <c r="E2435">
        <v>10879853</v>
      </c>
      <c r="F2435" t="s">
        <v>47</v>
      </c>
      <c r="J2435">
        <v>0</v>
      </c>
      <c r="K2435" t="s">
        <v>4891</v>
      </c>
      <c r="L2435" t="s">
        <v>47</v>
      </c>
      <c r="M2435" s="52" t="s">
        <v>47</v>
      </c>
    </row>
    <row r="2436" spans="1:13" x14ac:dyDescent="0.3">
      <c r="A2436" t="s">
        <v>895</v>
      </c>
      <c r="B2436">
        <v>23606909</v>
      </c>
      <c r="C2436" t="s">
        <v>6175</v>
      </c>
      <c r="D2436" t="s">
        <v>895</v>
      </c>
      <c r="E2436">
        <v>23606909</v>
      </c>
      <c r="F2436" t="s">
        <v>47</v>
      </c>
      <c r="J2436">
        <v>1</v>
      </c>
      <c r="K2436" t="s">
        <v>4889</v>
      </c>
      <c r="L2436" t="s">
        <v>47</v>
      </c>
      <c r="M2436" s="52" t="s">
        <v>47</v>
      </c>
    </row>
    <row r="2437" spans="1:13" x14ac:dyDescent="0.3">
      <c r="A2437" t="s">
        <v>899</v>
      </c>
      <c r="B2437">
        <v>23608133</v>
      </c>
      <c r="C2437" t="s">
        <v>6176</v>
      </c>
      <c r="D2437" t="s">
        <v>899</v>
      </c>
      <c r="E2437">
        <v>23608133</v>
      </c>
      <c r="F2437" t="s">
        <v>47</v>
      </c>
      <c r="J2437">
        <v>0</v>
      </c>
      <c r="K2437" t="s">
        <v>4884</v>
      </c>
      <c r="L2437" t="s">
        <v>47</v>
      </c>
      <c r="M2437" s="52" t="s">
        <v>47</v>
      </c>
    </row>
    <row r="2438" spans="1:13" x14ac:dyDescent="0.3">
      <c r="A2438" t="s">
        <v>4416</v>
      </c>
      <c r="B2438">
        <v>10838221</v>
      </c>
      <c r="C2438" t="s">
        <v>3877</v>
      </c>
      <c r="D2438" t="s">
        <v>4416</v>
      </c>
      <c r="E2438">
        <v>10838221</v>
      </c>
      <c r="F2438" t="s">
        <v>47</v>
      </c>
      <c r="J2438">
        <v>0</v>
      </c>
      <c r="K2438" t="s">
        <v>4889</v>
      </c>
      <c r="L2438" t="s">
        <v>47</v>
      </c>
      <c r="M2438" s="52" t="s">
        <v>47</v>
      </c>
    </row>
    <row r="2439" spans="1:13" x14ac:dyDescent="0.3">
      <c r="A2439" t="s">
        <v>900</v>
      </c>
      <c r="B2439">
        <v>11002797</v>
      </c>
      <c r="C2439" t="s">
        <v>3245</v>
      </c>
      <c r="D2439" t="s">
        <v>900</v>
      </c>
      <c r="E2439">
        <v>11002797</v>
      </c>
      <c r="F2439" t="s">
        <v>47</v>
      </c>
      <c r="J2439">
        <v>0</v>
      </c>
      <c r="K2439" t="s">
        <v>4889</v>
      </c>
      <c r="L2439" t="s">
        <v>47</v>
      </c>
      <c r="M2439" s="52" t="s">
        <v>47</v>
      </c>
    </row>
    <row r="2440" spans="1:13" x14ac:dyDescent="0.3">
      <c r="A2440" t="s">
        <v>907</v>
      </c>
      <c r="B2440">
        <v>23849252</v>
      </c>
      <c r="C2440" t="s">
        <v>6177</v>
      </c>
      <c r="D2440" t="s">
        <v>907</v>
      </c>
      <c r="E2440">
        <v>23849252</v>
      </c>
      <c r="F2440" t="s">
        <v>47</v>
      </c>
      <c r="J2440">
        <v>0</v>
      </c>
      <c r="K2440" t="s">
        <v>4889</v>
      </c>
      <c r="L2440" t="s">
        <v>47</v>
      </c>
      <c r="M2440" s="52" t="s">
        <v>47</v>
      </c>
    </row>
    <row r="2441" spans="1:13" x14ac:dyDescent="0.3">
      <c r="A2441" t="s">
        <v>908</v>
      </c>
      <c r="B2441">
        <v>15067425</v>
      </c>
      <c r="C2441" t="s">
        <v>3247</v>
      </c>
      <c r="D2441" t="s">
        <v>908</v>
      </c>
      <c r="E2441">
        <v>15067425</v>
      </c>
      <c r="F2441" t="s">
        <v>47</v>
      </c>
      <c r="J2441">
        <v>0</v>
      </c>
      <c r="K2441" t="s">
        <v>4891</v>
      </c>
      <c r="L2441" t="s">
        <v>47</v>
      </c>
      <c r="M2441" s="52" t="s">
        <v>47</v>
      </c>
    </row>
    <row r="2442" spans="1:13" x14ac:dyDescent="0.3">
      <c r="A2442" t="s">
        <v>4418</v>
      </c>
      <c r="B2442">
        <v>15009069</v>
      </c>
      <c r="C2442" t="s">
        <v>6178</v>
      </c>
      <c r="D2442" t="s">
        <v>4418</v>
      </c>
      <c r="E2442">
        <v>15009069</v>
      </c>
      <c r="F2442" t="s">
        <v>47</v>
      </c>
      <c r="J2442">
        <v>0</v>
      </c>
      <c r="K2442" t="s">
        <v>4889</v>
      </c>
      <c r="L2442" t="s">
        <v>47</v>
      </c>
      <c r="M2442" s="52" t="s">
        <v>47</v>
      </c>
    </row>
    <row r="2443" spans="1:13" x14ac:dyDescent="0.3">
      <c r="A2443" t="s">
        <v>4419</v>
      </c>
      <c r="B2443">
        <v>11025272</v>
      </c>
      <c r="C2443" t="s">
        <v>6179</v>
      </c>
      <c r="D2443" t="s">
        <v>4419</v>
      </c>
      <c r="E2443">
        <v>11025272</v>
      </c>
      <c r="F2443" t="s">
        <v>47</v>
      </c>
      <c r="J2443">
        <v>0</v>
      </c>
      <c r="K2443" t="s">
        <v>4889</v>
      </c>
      <c r="L2443" t="s">
        <v>47</v>
      </c>
      <c r="M2443" s="52" t="s">
        <v>47</v>
      </c>
    </row>
    <row r="2444" spans="1:13" x14ac:dyDescent="0.3">
      <c r="A2444" t="s">
        <v>4420</v>
      </c>
      <c r="B2444">
        <v>15337258</v>
      </c>
      <c r="C2444" t="s">
        <v>6180</v>
      </c>
      <c r="D2444" t="s">
        <v>4420</v>
      </c>
      <c r="E2444">
        <v>15337258</v>
      </c>
      <c r="F2444" t="s">
        <v>47</v>
      </c>
      <c r="J2444">
        <v>0</v>
      </c>
      <c r="K2444" t="s">
        <v>4889</v>
      </c>
      <c r="L2444" t="s">
        <v>47</v>
      </c>
      <c r="M2444" s="52" t="s">
        <v>59</v>
      </c>
    </row>
    <row r="2445" spans="1:13" x14ac:dyDescent="0.3">
      <c r="A2445" t="s">
        <v>923</v>
      </c>
      <c r="B2445">
        <v>23367473</v>
      </c>
      <c r="C2445" t="s">
        <v>3250</v>
      </c>
      <c r="D2445" t="s">
        <v>923</v>
      </c>
      <c r="E2445">
        <v>23367473</v>
      </c>
      <c r="F2445" t="s">
        <v>47</v>
      </c>
      <c r="G2445">
        <v>4</v>
      </c>
      <c r="J2445">
        <v>0</v>
      </c>
      <c r="K2445" t="s">
        <v>4884</v>
      </c>
      <c r="L2445" t="s">
        <v>47</v>
      </c>
      <c r="M2445" s="52" t="s">
        <v>59</v>
      </c>
    </row>
    <row r="2446" spans="1:13" x14ac:dyDescent="0.3">
      <c r="A2446" t="s">
        <v>932</v>
      </c>
      <c r="B2446">
        <v>14036562</v>
      </c>
      <c r="C2446" t="s">
        <v>6181</v>
      </c>
      <c r="D2446" t="s">
        <v>932</v>
      </c>
      <c r="E2446">
        <v>14036562</v>
      </c>
      <c r="F2446" t="s">
        <v>47</v>
      </c>
      <c r="J2446">
        <v>0</v>
      </c>
      <c r="K2446" t="s">
        <v>4884</v>
      </c>
      <c r="L2446" t="s">
        <v>47</v>
      </c>
      <c r="M2446" s="52" t="s">
        <v>47</v>
      </c>
    </row>
    <row r="2447" spans="1:13" x14ac:dyDescent="0.3">
      <c r="A2447" t="s">
        <v>939</v>
      </c>
      <c r="B2447">
        <v>23250061</v>
      </c>
      <c r="C2447" t="s">
        <v>6182</v>
      </c>
      <c r="D2447" t="s">
        <v>939</v>
      </c>
      <c r="E2447">
        <v>23250061</v>
      </c>
      <c r="F2447" t="s">
        <v>47</v>
      </c>
      <c r="J2447">
        <v>1</v>
      </c>
      <c r="K2447" t="s">
        <v>4889</v>
      </c>
      <c r="L2447" t="s">
        <v>47</v>
      </c>
      <c r="M2447" s="52" t="s">
        <v>47</v>
      </c>
    </row>
    <row r="2448" spans="1:13" x14ac:dyDescent="0.3">
      <c r="A2448" t="s">
        <v>4421</v>
      </c>
      <c r="B2448">
        <v>23007643</v>
      </c>
      <c r="C2448" t="s">
        <v>3879</v>
      </c>
      <c r="D2448" t="s">
        <v>4421</v>
      </c>
      <c r="E2448">
        <v>23007643</v>
      </c>
      <c r="F2448" t="s">
        <v>47</v>
      </c>
      <c r="J2448">
        <v>2</v>
      </c>
      <c r="K2448" t="s">
        <v>4884</v>
      </c>
      <c r="L2448" t="s">
        <v>47</v>
      </c>
      <c r="M2448" s="52" t="s">
        <v>47</v>
      </c>
    </row>
    <row r="2449" spans="1:13" x14ac:dyDescent="0.3">
      <c r="A2449" t="s">
        <v>945</v>
      </c>
      <c r="B2449">
        <v>23679347</v>
      </c>
      <c r="C2449" t="s">
        <v>6183</v>
      </c>
      <c r="D2449" t="s">
        <v>945</v>
      </c>
      <c r="E2449">
        <v>23679347</v>
      </c>
      <c r="F2449" t="s">
        <v>47</v>
      </c>
      <c r="J2449">
        <v>0</v>
      </c>
      <c r="K2449" t="s">
        <v>4889</v>
      </c>
      <c r="L2449" t="s">
        <v>47</v>
      </c>
      <c r="M2449" s="52" t="s">
        <v>47</v>
      </c>
    </row>
    <row r="2450" spans="1:13" x14ac:dyDescent="0.3">
      <c r="A2450" t="s">
        <v>4422</v>
      </c>
      <c r="B2450">
        <v>10855832</v>
      </c>
      <c r="C2450" t="s">
        <v>3880</v>
      </c>
      <c r="D2450" t="s">
        <v>4422</v>
      </c>
      <c r="E2450">
        <v>10855832</v>
      </c>
      <c r="F2450" t="s">
        <v>47</v>
      </c>
      <c r="J2450">
        <v>1</v>
      </c>
      <c r="K2450" t="s">
        <v>4891</v>
      </c>
      <c r="L2450" t="s">
        <v>47</v>
      </c>
      <c r="M2450" s="52" t="s">
        <v>59</v>
      </c>
    </row>
    <row r="2451" spans="1:13" x14ac:dyDescent="0.3">
      <c r="A2451" t="s">
        <v>4423</v>
      </c>
      <c r="B2451">
        <v>15026646</v>
      </c>
      <c r="C2451" t="s">
        <v>6184</v>
      </c>
      <c r="D2451" t="s">
        <v>4423</v>
      </c>
      <c r="E2451">
        <v>15026646</v>
      </c>
      <c r="F2451" t="s">
        <v>47</v>
      </c>
      <c r="J2451">
        <v>0</v>
      </c>
      <c r="K2451" t="s">
        <v>4889</v>
      </c>
      <c r="L2451" t="s">
        <v>47</v>
      </c>
      <c r="M2451" s="52" t="s">
        <v>47</v>
      </c>
    </row>
    <row r="2452" spans="1:13" x14ac:dyDescent="0.3">
      <c r="A2452" t="s">
        <v>4424</v>
      </c>
      <c r="B2452">
        <v>23236102</v>
      </c>
      <c r="C2452" t="s">
        <v>6185</v>
      </c>
      <c r="D2452" t="s">
        <v>4424</v>
      </c>
      <c r="E2452">
        <v>23236102</v>
      </c>
      <c r="F2452" t="s">
        <v>47</v>
      </c>
      <c r="J2452">
        <v>1</v>
      </c>
      <c r="K2452" t="s">
        <v>4892</v>
      </c>
      <c r="L2452" t="s">
        <v>47</v>
      </c>
      <c r="M2452" s="52" t="s">
        <v>47</v>
      </c>
    </row>
    <row r="2453" spans="1:13" x14ac:dyDescent="0.3">
      <c r="A2453" t="s">
        <v>4425</v>
      </c>
      <c r="B2453">
        <v>14058748</v>
      </c>
      <c r="C2453" t="s">
        <v>6186</v>
      </c>
      <c r="D2453" t="s">
        <v>4425</v>
      </c>
      <c r="E2453">
        <v>14058748</v>
      </c>
      <c r="F2453" t="s">
        <v>47</v>
      </c>
      <c r="J2453">
        <v>0</v>
      </c>
      <c r="K2453" t="s">
        <v>4889</v>
      </c>
      <c r="L2453" t="s">
        <v>47</v>
      </c>
      <c r="M2453" s="52" t="s">
        <v>47</v>
      </c>
    </row>
    <row r="2454" spans="1:13" x14ac:dyDescent="0.3">
      <c r="A2454" t="s">
        <v>968</v>
      </c>
      <c r="B2454">
        <v>23074199</v>
      </c>
      <c r="C2454" t="s">
        <v>6187</v>
      </c>
      <c r="D2454" t="s">
        <v>968</v>
      </c>
      <c r="E2454">
        <v>23074199</v>
      </c>
      <c r="F2454" t="s">
        <v>47</v>
      </c>
      <c r="J2454">
        <v>0</v>
      </c>
      <c r="K2454" t="s">
        <v>4892</v>
      </c>
      <c r="L2454" t="s">
        <v>47</v>
      </c>
      <c r="M2454" s="52" t="s">
        <v>47</v>
      </c>
    </row>
    <row r="2455" spans="1:13" x14ac:dyDescent="0.3">
      <c r="A2455" t="s">
        <v>974</v>
      </c>
      <c r="B2455">
        <v>21004955</v>
      </c>
      <c r="C2455" t="s">
        <v>3881</v>
      </c>
      <c r="D2455" t="s">
        <v>974</v>
      </c>
      <c r="E2455">
        <v>21004955</v>
      </c>
      <c r="F2455" t="s">
        <v>47</v>
      </c>
      <c r="J2455">
        <v>0</v>
      </c>
      <c r="K2455" t="s">
        <v>4891</v>
      </c>
      <c r="L2455" t="s">
        <v>47</v>
      </c>
      <c r="M2455" s="52" t="s">
        <v>47</v>
      </c>
    </row>
    <row r="2456" spans="1:13" x14ac:dyDescent="0.3">
      <c r="A2456" t="s">
        <v>4426</v>
      </c>
      <c r="B2456">
        <v>21009543</v>
      </c>
      <c r="C2456" t="s">
        <v>3882</v>
      </c>
      <c r="D2456" t="s">
        <v>4426</v>
      </c>
      <c r="E2456">
        <v>21009543</v>
      </c>
      <c r="F2456" t="s">
        <v>47</v>
      </c>
      <c r="J2456">
        <v>0</v>
      </c>
      <c r="K2456" t="s">
        <v>4891</v>
      </c>
      <c r="L2456" t="s">
        <v>47</v>
      </c>
      <c r="M2456" s="52" t="s">
        <v>47</v>
      </c>
    </row>
    <row r="2457" spans="1:13" x14ac:dyDescent="0.3">
      <c r="A2457" t="s">
        <v>4427</v>
      </c>
      <c r="B2457">
        <v>15174139</v>
      </c>
      <c r="C2457" t="s">
        <v>6188</v>
      </c>
      <c r="D2457" t="s">
        <v>4427</v>
      </c>
      <c r="E2457">
        <v>15174139</v>
      </c>
      <c r="F2457" t="s">
        <v>47</v>
      </c>
      <c r="J2457">
        <v>0</v>
      </c>
      <c r="K2457" t="s">
        <v>4891</v>
      </c>
      <c r="L2457" t="s">
        <v>47</v>
      </c>
      <c r="M2457" s="52" t="s">
        <v>47</v>
      </c>
    </row>
    <row r="2458" spans="1:13" x14ac:dyDescent="0.3">
      <c r="A2458" t="s">
        <v>4428</v>
      </c>
      <c r="B2458">
        <v>23489603</v>
      </c>
      <c r="C2458" t="s">
        <v>3883</v>
      </c>
      <c r="D2458" t="s">
        <v>4428</v>
      </c>
      <c r="E2458">
        <v>23489603</v>
      </c>
      <c r="F2458" t="s">
        <v>47</v>
      </c>
      <c r="J2458">
        <v>1</v>
      </c>
      <c r="K2458" t="s">
        <v>4889</v>
      </c>
      <c r="L2458" t="s">
        <v>47</v>
      </c>
      <c r="M2458" s="52" t="s">
        <v>47</v>
      </c>
    </row>
    <row r="2459" spans="1:13" x14ac:dyDescent="0.3">
      <c r="A2459" t="s">
        <v>987</v>
      </c>
      <c r="B2459">
        <v>10860106</v>
      </c>
      <c r="C2459" t="s">
        <v>6189</v>
      </c>
      <c r="D2459" t="s">
        <v>987</v>
      </c>
      <c r="E2459">
        <v>10860106</v>
      </c>
      <c r="F2459" t="s">
        <v>47</v>
      </c>
      <c r="J2459">
        <v>1</v>
      </c>
      <c r="K2459" t="s">
        <v>4890</v>
      </c>
      <c r="L2459" t="s">
        <v>47</v>
      </c>
      <c r="M2459" s="52" t="s">
        <v>47</v>
      </c>
    </row>
    <row r="2460" spans="1:13" x14ac:dyDescent="0.3">
      <c r="A2460" t="s">
        <v>4429</v>
      </c>
      <c r="B2460">
        <v>11017679</v>
      </c>
      <c r="C2460" t="s">
        <v>3884</v>
      </c>
      <c r="D2460" t="s">
        <v>4429</v>
      </c>
      <c r="E2460">
        <v>11017679</v>
      </c>
      <c r="F2460" t="s">
        <v>47</v>
      </c>
      <c r="J2460">
        <v>1</v>
      </c>
      <c r="K2460" t="s">
        <v>4884</v>
      </c>
      <c r="L2460" t="s">
        <v>47</v>
      </c>
      <c r="M2460" s="52" t="s">
        <v>47</v>
      </c>
    </row>
    <row r="2461" spans="1:13" x14ac:dyDescent="0.3">
      <c r="A2461" t="s">
        <v>993</v>
      </c>
      <c r="B2461">
        <v>10853084</v>
      </c>
      <c r="C2461" t="s">
        <v>3251</v>
      </c>
      <c r="D2461" t="s">
        <v>993</v>
      </c>
      <c r="E2461">
        <v>10853084</v>
      </c>
      <c r="F2461" t="s">
        <v>47</v>
      </c>
      <c r="J2461">
        <v>0</v>
      </c>
      <c r="K2461" t="s">
        <v>4890</v>
      </c>
      <c r="L2461" t="s">
        <v>47</v>
      </c>
      <c r="M2461" s="52" t="s">
        <v>47</v>
      </c>
    </row>
    <row r="2462" spans="1:13" x14ac:dyDescent="0.3">
      <c r="A2462" t="s">
        <v>999</v>
      </c>
      <c r="B2462">
        <v>23239589</v>
      </c>
      <c r="C2462" t="s">
        <v>6190</v>
      </c>
      <c r="D2462" t="s">
        <v>999</v>
      </c>
      <c r="E2462">
        <v>23239589</v>
      </c>
      <c r="F2462" t="s">
        <v>47</v>
      </c>
      <c r="J2462">
        <v>1</v>
      </c>
      <c r="K2462" t="s">
        <v>4884</v>
      </c>
      <c r="L2462" t="s">
        <v>47</v>
      </c>
      <c r="M2462" s="52" t="s">
        <v>47</v>
      </c>
    </row>
    <row r="2463" spans="1:13" x14ac:dyDescent="0.3">
      <c r="A2463" t="s">
        <v>1000</v>
      </c>
      <c r="B2463">
        <v>10835887</v>
      </c>
      <c r="C2463" t="s">
        <v>3252</v>
      </c>
      <c r="D2463" t="s">
        <v>1000</v>
      </c>
      <c r="E2463">
        <v>10835887</v>
      </c>
      <c r="F2463" t="s">
        <v>47</v>
      </c>
      <c r="J2463">
        <v>3</v>
      </c>
      <c r="K2463" t="s">
        <v>4889</v>
      </c>
      <c r="L2463" t="s">
        <v>47</v>
      </c>
      <c r="M2463" s="52" t="s">
        <v>47</v>
      </c>
    </row>
    <row r="2464" spans="1:13" x14ac:dyDescent="0.3">
      <c r="A2464" t="s">
        <v>1008</v>
      </c>
      <c r="B2464">
        <v>23236292</v>
      </c>
      <c r="C2464" t="s">
        <v>6191</v>
      </c>
      <c r="D2464" t="s">
        <v>1008</v>
      </c>
      <c r="E2464">
        <v>23236292</v>
      </c>
      <c r="F2464" t="s">
        <v>47</v>
      </c>
      <c r="J2464">
        <v>0</v>
      </c>
      <c r="K2464" t="s">
        <v>4884</v>
      </c>
      <c r="L2464" t="s">
        <v>47</v>
      </c>
      <c r="M2464" s="52" t="s">
        <v>47</v>
      </c>
    </row>
    <row r="2465" spans="1:13" x14ac:dyDescent="0.3">
      <c r="A2465" t="s">
        <v>4430</v>
      </c>
      <c r="B2465">
        <v>23358384</v>
      </c>
      <c r="C2465" t="s">
        <v>3885</v>
      </c>
      <c r="D2465" t="s">
        <v>4430</v>
      </c>
      <c r="E2465">
        <v>23358384</v>
      </c>
      <c r="F2465" t="s">
        <v>47</v>
      </c>
      <c r="J2465">
        <v>0</v>
      </c>
      <c r="K2465" t="s">
        <v>4889</v>
      </c>
      <c r="L2465" t="s">
        <v>47</v>
      </c>
      <c r="M2465" s="52" t="s">
        <v>59</v>
      </c>
    </row>
    <row r="2466" spans="1:13" x14ac:dyDescent="0.3">
      <c r="A2466" t="s">
        <v>4431</v>
      </c>
      <c r="B2466">
        <v>11018717</v>
      </c>
      <c r="C2466" t="s">
        <v>6192</v>
      </c>
      <c r="D2466" t="s">
        <v>4431</v>
      </c>
      <c r="E2466">
        <v>11018717</v>
      </c>
      <c r="F2466" t="s">
        <v>47</v>
      </c>
      <c r="J2466">
        <v>2</v>
      </c>
      <c r="K2466" t="s">
        <v>4892</v>
      </c>
      <c r="L2466" t="s">
        <v>47</v>
      </c>
      <c r="M2466" s="52" t="s">
        <v>47</v>
      </c>
    </row>
    <row r="2467" spans="1:13" x14ac:dyDescent="0.3">
      <c r="A2467" t="s">
        <v>4432</v>
      </c>
      <c r="B2467">
        <v>23143251</v>
      </c>
      <c r="C2467" t="s">
        <v>6193</v>
      </c>
      <c r="D2467" t="s">
        <v>4432</v>
      </c>
      <c r="E2467">
        <v>23143251</v>
      </c>
      <c r="F2467" t="s">
        <v>47</v>
      </c>
      <c r="J2467">
        <v>1</v>
      </c>
      <c r="K2467" t="s">
        <v>4884</v>
      </c>
      <c r="L2467" t="s">
        <v>47</v>
      </c>
      <c r="M2467" s="52" t="s">
        <v>59</v>
      </c>
    </row>
    <row r="2468" spans="1:13" x14ac:dyDescent="0.3">
      <c r="A2468" t="s">
        <v>1029</v>
      </c>
      <c r="B2468">
        <v>23633694</v>
      </c>
      <c r="C2468" t="s">
        <v>3253</v>
      </c>
      <c r="D2468" t="s">
        <v>1029</v>
      </c>
      <c r="E2468">
        <v>23633694</v>
      </c>
      <c r="F2468" t="s">
        <v>47</v>
      </c>
      <c r="J2468">
        <v>0</v>
      </c>
      <c r="K2468" t="s">
        <v>4884</v>
      </c>
      <c r="L2468" t="s">
        <v>47</v>
      </c>
      <c r="M2468" s="52" t="s">
        <v>47</v>
      </c>
    </row>
    <row r="2469" spans="1:13" x14ac:dyDescent="0.3">
      <c r="A2469" t="s">
        <v>4433</v>
      </c>
      <c r="B2469">
        <v>10846216</v>
      </c>
      <c r="C2469" t="s">
        <v>3886</v>
      </c>
      <c r="D2469" t="s">
        <v>4433</v>
      </c>
      <c r="E2469">
        <v>10846216</v>
      </c>
      <c r="F2469" t="s">
        <v>47</v>
      </c>
      <c r="J2469">
        <v>1</v>
      </c>
      <c r="K2469" t="s">
        <v>4884</v>
      </c>
      <c r="L2469" t="s">
        <v>47</v>
      </c>
      <c r="M2469" s="52" t="s">
        <v>47</v>
      </c>
    </row>
    <row r="2470" spans="1:13" x14ac:dyDescent="0.3">
      <c r="A2470" t="s">
        <v>4434</v>
      </c>
      <c r="B2470">
        <v>15322481</v>
      </c>
      <c r="C2470" t="s">
        <v>6194</v>
      </c>
      <c r="D2470" t="s">
        <v>4434</v>
      </c>
      <c r="E2470">
        <v>15322481</v>
      </c>
      <c r="F2470" t="s">
        <v>47</v>
      </c>
      <c r="J2470">
        <v>0</v>
      </c>
      <c r="K2470" t="s">
        <v>4884</v>
      </c>
      <c r="L2470" t="s">
        <v>47</v>
      </c>
      <c r="M2470" s="52" t="s">
        <v>59</v>
      </c>
    </row>
    <row r="2471" spans="1:13" x14ac:dyDescent="0.3">
      <c r="A2471" t="s">
        <v>1040</v>
      </c>
      <c r="B2471">
        <v>10847347</v>
      </c>
      <c r="C2471" t="s">
        <v>6195</v>
      </c>
      <c r="D2471" t="s">
        <v>1040</v>
      </c>
      <c r="E2471">
        <v>10847347</v>
      </c>
      <c r="F2471" t="s">
        <v>47</v>
      </c>
      <c r="J2471">
        <v>0</v>
      </c>
      <c r="K2471" t="s">
        <v>4889</v>
      </c>
      <c r="L2471" t="s">
        <v>47</v>
      </c>
      <c r="M2471" s="52" t="s">
        <v>47</v>
      </c>
    </row>
    <row r="2472" spans="1:13" x14ac:dyDescent="0.3">
      <c r="A2472" t="s">
        <v>4435</v>
      </c>
      <c r="B2472">
        <v>15025116</v>
      </c>
      <c r="C2472" t="s">
        <v>3887</v>
      </c>
      <c r="D2472" t="s">
        <v>4435</v>
      </c>
      <c r="E2472">
        <v>15025116</v>
      </c>
      <c r="F2472" t="s">
        <v>47</v>
      </c>
      <c r="J2472">
        <v>0</v>
      </c>
      <c r="K2472" t="s">
        <v>4884</v>
      </c>
      <c r="L2472" t="s">
        <v>47</v>
      </c>
      <c r="M2472" s="52" t="s">
        <v>47</v>
      </c>
    </row>
    <row r="2473" spans="1:13" x14ac:dyDescent="0.3">
      <c r="A2473" t="s">
        <v>1065</v>
      </c>
      <c r="B2473">
        <v>23230825</v>
      </c>
      <c r="C2473" t="s">
        <v>6196</v>
      </c>
      <c r="D2473" t="s">
        <v>1065</v>
      </c>
      <c r="E2473">
        <v>23230825</v>
      </c>
      <c r="F2473" t="s">
        <v>47</v>
      </c>
      <c r="J2473">
        <v>2</v>
      </c>
      <c r="K2473" t="s">
        <v>4889</v>
      </c>
      <c r="L2473" t="s">
        <v>47</v>
      </c>
      <c r="M2473" s="52" t="s">
        <v>47</v>
      </c>
    </row>
    <row r="2474" spans="1:13" x14ac:dyDescent="0.3">
      <c r="A2474" t="s">
        <v>4436</v>
      </c>
      <c r="B2474">
        <v>10850296</v>
      </c>
      <c r="C2474" t="s">
        <v>6197</v>
      </c>
      <c r="D2474" t="s">
        <v>4436</v>
      </c>
      <c r="E2474">
        <v>10850296</v>
      </c>
      <c r="F2474" t="s">
        <v>47</v>
      </c>
      <c r="J2474">
        <v>1</v>
      </c>
      <c r="K2474" t="s">
        <v>4889</v>
      </c>
      <c r="L2474" t="s">
        <v>47</v>
      </c>
      <c r="M2474" s="52" t="s">
        <v>47</v>
      </c>
    </row>
    <row r="2475" spans="1:13" x14ac:dyDescent="0.3">
      <c r="A2475" t="s">
        <v>4437</v>
      </c>
      <c r="B2475">
        <v>23533611</v>
      </c>
      <c r="C2475" t="s">
        <v>6198</v>
      </c>
      <c r="D2475" t="s">
        <v>4437</v>
      </c>
      <c r="E2475">
        <v>23533611</v>
      </c>
      <c r="F2475" t="s">
        <v>47</v>
      </c>
      <c r="J2475">
        <v>1</v>
      </c>
      <c r="K2475" t="s">
        <v>4889</v>
      </c>
      <c r="L2475" t="s">
        <v>47</v>
      </c>
      <c r="M2475" s="52" t="s">
        <v>59</v>
      </c>
    </row>
    <row r="2476" spans="1:13" x14ac:dyDescent="0.3">
      <c r="A2476" t="s">
        <v>1071</v>
      </c>
      <c r="B2476">
        <v>15229704</v>
      </c>
      <c r="C2476" t="s">
        <v>3888</v>
      </c>
      <c r="D2476" t="s">
        <v>1071</v>
      </c>
      <c r="E2476">
        <v>15229704</v>
      </c>
      <c r="F2476" t="s">
        <v>47</v>
      </c>
      <c r="J2476">
        <v>1</v>
      </c>
      <c r="K2476" t="s">
        <v>4891</v>
      </c>
      <c r="L2476" t="s">
        <v>47</v>
      </c>
      <c r="M2476" s="52" t="s">
        <v>47</v>
      </c>
    </row>
    <row r="2477" spans="1:13" x14ac:dyDescent="0.3">
      <c r="A2477" t="s">
        <v>1074</v>
      </c>
      <c r="B2477">
        <v>23007142</v>
      </c>
      <c r="C2477" t="s">
        <v>3256</v>
      </c>
      <c r="D2477" t="s">
        <v>1074</v>
      </c>
      <c r="E2477">
        <v>23007142</v>
      </c>
      <c r="F2477" t="s">
        <v>47</v>
      </c>
      <c r="J2477">
        <v>1</v>
      </c>
      <c r="K2477" t="s">
        <v>4884</v>
      </c>
      <c r="L2477" t="s">
        <v>47</v>
      </c>
      <c r="M2477" s="52" t="s">
        <v>47</v>
      </c>
    </row>
    <row r="2478" spans="1:13" x14ac:dyDescent="0.3">
      <c r="A2478" t="s">
        <v>1075</v>
      </c>
      <c r="B2478">
        <v>10836048</v>
      </c>
      <c r="C2478" t="s">
        <v>3889</v>
      </c>
      <c r="D2478" t="s">
        <v>1075</v>
      </c>
      <c r="E2478">
        <v>10836048</v>
      </c>
      <c r="F2478" t="s">
        <v>47</v>
      </c>
      <c r="J2478">
        <v>1</v>
      </c>
      <c r="K2478" t="s">
        <v>4891</v>
      </c>
      <c r="L2478" t="s">
        <v>47</v>
      </c>
      <c r="M2478" s="52" t="s">
        <v>59</v>
      </c>
    </row>
    <row r="2479" spans="1:13" x14ac:dyDescent="0.3">
      <c r="A2479" t="s">
        <v>4438</v>
      </c>
      <c r="B2479">
        <v>10981011</v>
      </c>
      <c r="C2479" t="s">
        <v>3890</v>
      </c>
      <c r="D2479" t="s">
        <v>4438</v>
      </c>
      <c r="E2479">
        <v>10981011</v>
      </c>
      <c r="F2479" t="s">
        <v>47</v>
      </c>
      <c r="J2479">
        <v>0</v>
      </c>
      <c r="K2479" t="s">
        <v>4889</v>
      </c>
      <c r="L2479" t="s">
        <v>47</v>
      </c>
      <c r="M2479" s="52" t="s">
        <v>47</v>
      </c>
    </row>
    <row r="2480" spans="1:13" x14ac:dyDescent="0.3">
      <c r="A2480" t="s">
        <v>1077</v>
      </c>
      <c r="B2480">
        <v>23605364</v>
      </c>
      <c r="C2480" t="s">
        <v>6199</v>
      </c>
      <c r="D2480" t="s">
        <v>1077</v>
      </c>
      <c r="E2480">
        <v>23605364</v>
      </c>
      <c r="F2480" t="s">
        <v>47</v>
      </c>
      <c r="J2480">
        <v>0</v>
      </c>
      <c r="K2480" t="s">
        <v>4889</v>
      </c>
      <c r="L2480" t="s">
        <v>47</v>
      </c>
      <c r="M2480" s="52" t="s">
        <v>47</v>
      </c>
    </row>
    <row r="2481" spans="1:13" x14ac:dyDescent="0.3">
      <c r="A2481" t="s">
        <v>4439</v>
      </c>
      <c r="B2481">
        <v>10837677</v>
      </c>
      <c r="C2481" t="s">
        <v>3891</v>
      </c>
      <c r="D2481" t="s">
        <v>4439</v>
      </c>
      <c r="E2481">
        <v>10837677</v>
      </c>
      <c r="F2481" t="s">
        <v>47</v>
      </c>
      <c r="J2481">
        <v>0</v>
      </c>
      <c r="K2481" t="s">
        <v>4889</v>
      </c>
      <c r="L2481" t="s">
        <v>47</v>
      </c>
      <c r="M2481" s="52" t="s">
        <v>47</v>
      </c>
    </row>
    <row r="2482" spans="1:13" x14ac:dyDescent="0.3">
      <c r="A2482" t="s">
        <v>1079</v>
      </c>
      <c r="B2482">
        <v>10841617</v>
      </c>
      <c r="C2482" t="s">
        <v>3257</v>
      </c>
      <c r="D2482" t="s">
        <v>1079</v>
      </c>
      <c r="E2482">
        <v>10841617</v>
      </c>
      <c r="F2482" t="s">
        <v>47</v>
      </c>
      <c r="J2482">
        <v>0</v>
      </c>
      <c r="K2482" t="s">
        <v>4889</v>
      </c>
      <c r="L2482" t="s">
        <v>47</v>
      </c>
      <c r="M2482" s="52" t="s">
        <v>47</v>
      </c>
    </row>
    <row r="2483" spans="1:13" x14ac:dyDescent="0.3">
      <c r="A2483" t="s">
        <v>4440</v>
      </c>
      <c r="B2483">
        <v>15089024</v>
      </c>
      <c r="C2483" t="s">
        <v>3892</v>
      </c>
      <c r="D2483" t="s">
        <v>4440</v>
      </c>
      <c r="E2483">
        <v>15089024</v>
      </c>
      <c r="F2483" t="s">
        <v>47</v>
      </c>
      <c r="J2483">
        <v>1</v>
      </c>
      <c r="K2483" t="s">
        <v>4884</v>
      </c>
      <c r="L2483" t="s">
        <v>47</v>
      </c>
      <c r="M2483" s="52" t="s">
        <v>47</v>
      </c>
    </row>
    <row r="2484" spans="1:13" x14ac:dyDescent="0.3">
      <c r="A2484" t="s">
        <v>1085</v>
      </c>
      <c r="B2484">
        <v>23359214</v>
      </c>
      <c r="C2484" t="s">
        <v>3258</v>
      </c>
      <c r="D2484" t="s">
        <v>1085</v>
      </c>
      <c r="E2484">
        <v>23359214</v>
      </c>
      <c r="F2484" t="s">
        <v>47</v>
      </c>
      <c r="J2484">
        <v>2</v>
      </c>
      <c r="K2484" t="s">
        <v>4889</v>
      </c>
      <c r="L2484" t="s">
        <v>47</v>
      </c>
      <c r="M2484" s="52" t="s">
        <v>47</v>
      </c>
    </row>
    <row r="2485" spans="1:13" x14ac:dyDescent="0.3">
      <c r="A2485" t="s">
        <v>3465</v>
      </c>
      <c r="B2485" t="s">
        <v>3681</v>
      </c>
      <c r="C2485" t="s">
        <v>3594</v>
      </c>
      <c r="D2485" t="s">
        <v>3465</v>
      </c>
      <c r="E2485" t="s">
        <v>3681</v>
      </c>
      <c r="F2485" t="s">
        <v>47</v>
      </c>
      <c r="J2485">
        <v>0</v>
      </c>
      <c r="K2485" t="s">
        <v>4889</v>
      </c>
      <c r="L2485" t="s">
        <v>47</v>
      </c>
      <c r="M2485" s="52" t="s">
        <v>59</v>
      </c>
    </row>
    <row r="2486" spans="1:13" x14ac:dyDescent="0.3">
      <c r="A2486" t="s">
        <v>1093</v>
      </c>
      <c r="B2486">
        <v>10853539</v>
      </c>
      <c r="C2486" t="s">
        <v>3259</v>
      </c>
      <c r="D2486" t="s">
        <v>1093</v>
      </c>
      <c r="E2486">
        <v>10853539</v>
      </c>
      <c r="F2486" t="s">
        <v>47</v>
      </c>
      <c r="J2486">
        <v>0</v>
      </c>
      <c r="K2486" t="s">
        <v>4884</v>
      </c>
      <c r="L2486" t="s">
        <v>47</v>
      </c>
      <c r="M2486" s="52" t="s">
        <v>47</v>
      </c>
    </row>
    <row r="2487" spans="1:13" x14ac:dyDescent="0.3">
      <c r="A2487" t="s">
        <v>4441</v>
      </c>
      <c r="B2487">
        <v>23004164</v>
      </c>
      <c r="C2487" t="s">
        <v>6200</v>
      </c>
      <c r="D2487" t="s">
        <v>4441</v>
      </c>
      <c r="E2487">
        <v>23004164</v>
      </c>
      <c r="F2487" t="s">
        <v>47</v>
      </c>
      <c r="J2487">
        <v>0</v>
      </c>
      <c r="K2487" t="s">
        <v>4889</v>
      </c>
      <c r="L2487" t="s">
        <v>47</v>
      </c>
      <c r="M2487" s="52" t="s">
        <v>47</v>
      </c>
    </row>
    <row r="2488" spans="1:13" x14ac:dyDescent="0.3">
      <c r="A2488" t="s">
        <v>1096</v>
      </c>
      <c r="B2488">
        <v>23777337</v>
      </c>
      <c r="C2488" t="s">
        <v>3260</v>
      </c>
      <c r="D2488" t="s">
        <v>1096</v>
      </c>
      <c r="E2488">
        <v>23777337</v>
      </c>
      <c r="F2488" t="s">
        <v>47</v>
      </c>
      <c r="J2488">
        <v>0</v>
      </c>
      <c r="K2488" t="s">
        <v>4884</v>
      </c>
      <c r="L2488" t="s">
        <v>47</v>
      </c>
      <c r="M2488" s="52" t="s">
        <v>47</v>
      </c>
    </row>
    <row r="2489" spans="1:13" x14ac:dyDescent="0.3">
      <c r="A2489" t="s">
        <v>1097</v>
      </c>
      <c r="B2489">
        <v>10838869</v>
      </c>
      <c r="C2489" t="s">
        <v>6201</v>
      </c>
      <c r="D2489" t="s">
        <v>1097</v>
      </c>
      <c r="E2489">
        <v>10838869</v>
      </c>
      <c r="F2489" t="s">
        <v>47</v>
      </c>
      <c r="J2489">
        <v>2</v>
      </c>
      <c r="K2489" t="s">
        <v>4884</v>
      </c>
      <c r="L2489" t="s">
        <v>47</v>
      </c>
      <c r="M2489" s="52" t="s">
        <v>47</v>
      </c>
    </row>
    <row r="2490" spans="1:13" x14ac:dyDescent="0.3">
      <c r="A2490" t="s">
        <v>4442</v>
      </c>
      <c r="B2490">
        <v>10868376</v>
      </c>
      <c r="C2490" t="s">
        <v>6202</v>
      </c>
      <c r="D2490" t="s">
        <v>4442</v>
      </c>
      <c r="E2490">
        <v>10868376</v>
      </c>
      <c r="F2490" t="s">
        <v>47</v>
      </c>
      <c r="J2490">
        <v>0</v>
      </c>
      <c r="K2490" t="s">
        <v>4889</v>
      </c>
      <c r="L2490" t="s">
        <v>47</v>
      </c>
      <c r="M2490" s="52" t="s">
        <v>59</v>
      </c>
    </row>
    <row r="2491" spans="1:13" x14ac:dyDescent="0.3">
      <c r="A2491" t="s">
        <v>4443</v>
      </c>
      <c r="B2491">
        <v>23404492</v>
      </c>
      <c r="C2491" t="s">
        <v>3893</v>
      </c>
      <c r="D2491" t="s">
        <v>4443</v>
      </c>
      <c r="E2491">
        <v>23404492</v>
      </c>
      <c r="F2491" t="s">
        <v>47</v>
      </c>
      <c r="J2491">
        <v>0</v>
      </c>
      <c r="K2491" t="s">
        <v>4884</v>
      </c>
      <c r="L2491" t="s">
        <v>47</v>
      </c>
      <c r="M2491" s="52" t="s">
        <v>47</v>
      </c>
    </row>
    <row r="2492" spans="1:13" x14ac:dyDescent="0.3">
      <c r="A2492" t="s">
        <v>4444</v>
      </c>
      <c r="B2492">
        <v>12068403</v>
      </c>
      <c r="C2492" t="s">
        <v>6203</v>
      </c>
      <c r="D2492" t="s">
        <v>4444</v>
      </c>
      <c r="E2492">
        <v>12068403</v>
      </c>
      <c r="F2492" t="s">
        <v>47</v>
      </c>
      <c r="J2492">
        <v>1</v>
      </c>
      <c r="K2492" t="s">
        <v>4889</v>
      </c>
      <c r="L2492" t="s">
        <v>47</v>
      </c>
      <c r="M2492" s="52" t="s">
        <v>47</v>
      </c>
    </row>
    <row r="2493" spans="1:13" x14ac:dyDescent="0.3">
      <c r="A2493" t="s">
        <v>1107</v>
      </c>
      <c r="B2493">
        <v>10865076</v>
      </c>
      <c r="C2493" t="s">
        <v>6204</v>
      </c>
      <c r="D2493" t="s">
        <v>1107</v>
      </c>
      <c r="E2493">
        <v>10865076</v>
      </c>
      <c r="F2493" t="s">
        <v>47</v>
      </c>
      <c r="J2493">
        <v>1</v>
      </c>
      <c r="K2493" t="s">
        <v>4889</v>
      </c>
      <c r="L2493" t="s">
        <v>47</v>
      </c>
      <c r="M2493" s="52" t="s">
        <v>47</v>
      </c>
    </row>
    <row r="2494" spans="1:13" x14ac:dyDescent="0.3">
      <c r="A2494" t="s">
        <v>4445</v>
      </c>
      <c r="B2494">
        <v>23016020</v>
      </c>
      <c r="C2494" t="s">
        <v>6205</v>
      </c>
      <c r="D2494" t="s">
        <v>4445</v>
      </c>
      <c r="E2494">
        <v>23016020</v>
      </c>
      <c r="F2494" t="s">
        <v>47</v>
      </c>
      <c r="J2494">
        <v>0</v>
      </c>
      <c r="K2494" t="s">
        <v>4889</v>
      </c>
      <c r="L2494" t="s">
        <v>47</v>
      </c>
      <c r="M2494" s="52" t="s">
        <v>47</v>
      </c>
    </row>
    <row r="2495" spans="1:13" x14ac:dyDescent="0.3">
      <c r="A2495" t="s">
        <v>4446</v>
      </c>
      <c r="B2495">
        <v>15326870</v>
      </c>
      <c r="C2495" t="s">
        <v>3894</v>
      </c>
      <c r="D2495" t="s">
        <v>4446</v>
      </c>
      <c r="E2495">
        <v>15326870</v>
      </c>
      <c r="F2495" t="s">
        <v>47</v>
      </c>
      <c r="J2495">
        <v>0</v>
      </c>
      <c r="K2495" t="s">
        <v>4891</v>
      </c>
      <c r="L2495" t="s">
        <v>47</v>
      </c>
      <c r="M2495" s="52" t="s">
        <v>47</v>
      </c>
    </row>
    <row r="2496" spans="1:13" x14ac:dyDescent="0.3">
      <c r="A2496" t="s">
        <v>1119</v>
      </c>
      <c r="B2496">
        <v>10860554</v>
      </c>
      <c r="C2496" t="s">
        <v>3262</v>
      </c>
      <c r="D2496" t="s">
        <v>1119</v>
      </c>
      <c r="E2496">
        <v>10860554</v>
      </c>
      <c r="F2496" t="s">
        <v>47</v>
      </c>
      <c r="J2496">
        <v>3</v>
      </c>
      <c r="K2496" t="s">
        <v>4889</v>
      </c>
      <c r="L2496" t="s">
        <v>47</v>
      </c>
      <c r="M2496" s="52" t="s">
        <v>47</v>
      </c>
    </row>
    <row r="2497" spans="1:13" x14ac:dyDescent="0.3">
      <c r="A2497" t="s">
        <v>4447</v>
      </c>
      <c r="B2497">
        <v>23575553</v>
      </c>
      <c r="C2497" t="s">
        <v>3895</v>
      </c>
      <c r="D2497" t="s">
        <v>4447</v>
      </c>
      <c r="E2497">
        <v>23575553</v>
      </c>
      <c r="F2497" t="s">
        <v>47</v>
      </c>
      <c r="J2497">
        <v>0</v>
      </c>
      <c r="K2497" t="s">
        <v>4884</v>
      </c>
      <c r="L2497" t="s">
        <v>47</v>
      </c>
      <c r="M2497" s="52" t="s">
        <v>47</v>
      </c>
    </row>
    <row r="2498" spans="1:13" x14ac:dyDescent="0.3">
      <c r="A2498" t="s">
        <v>4448</v>
      </c>
      <c r="B2498">
        <v>15122808</v>
      </c>
      <c r="C2498" t="s">
        <v>6206</v>
      </c>
      <c r="D2498" t="s">
        <v>4448</v>
      </c>
      <c r="E2498">
        <v>15122808</v>
      </c>
      <c r="F2498" t="s">
        <v>47</v>
      </c>
      <c r="J2498">
        <v>0</v>
      </c>
      <c r="K2498" t="s">
        <v>4889</v>
      </c>
      <c r="L2498" t="s">
        <v>47</v>
      </c>
      <c r="M2498" s="52" t="s">
        <v>59</v>
      </c>
    </row>
    <row r="2499" spans="1:13" x14ac:dyDescent="0.3">
      <c r="A2499" t="s">
        <v>1130</v>
      </c>
      <c r="B2499">
        <v>10850576</v>
      </c>
      <c r="C2499" t="s">
        <v>3263</v>
      </c>
      <c r="D2499" t="s">
        <v>1130</v>
      </c>
      <c r="E2499">
        <v>10850576</v>
      </c>
      <c r="F2499" t="s">
        <v>47</v>
      </c>
      <c r="J2499">
        <v>1</v>
      </c>
      <c r="K2499" t="s">
        <v>4889</v>
      </c>
      <c r="L2499" t="s">
        <v>47</v>
      </c>
      <c r="M2499" s="52" t="s">
        <v>47</v>
      </c>
    </row>
    <row r="2500" spans="1:13" x14ac:dyDescent="0.3">
      <c r="A2500" t="s">
        <v>1135</v>
      </c>
      <c r="B2500">
        <v>10858537</v>
      </c>
      <c r="C2500" t="s">
        <v>3264</v>
      </c>
      <c r="D2500" t="s">
        <v>1135</v>
      </c>
      <c r="E2500">
        <v>10858537</v>
      </c>
      <c r="F2500" t="s">
        <v>47</v>
      </c>
      <c r="J2500">
        <v>0</v>
      </c>
      <c r="K2500" t="s">
        <v>4889</v>
      </c>
      <c r="L2500" t="s">
        <v>47</v>
      </c>
      <c r="M2500" s="52" t="s">
        <v>47</v>
      </c>
    </row>
    <row r="2501" spans="1:13" x14ac:dyDescent="0.3">
      <c r="A2501" t="s">
        <v>4449</v>
      </c>
      <c r="B2501">
        <v>23002513</v>
      </c>
      <c r="C2501" t="s">
        <v>3896</v>
      </c>
      <c r="D2501" t="s">
        <v>4449</v>
      </c>
      <c r="E2501">
        <v>23002513</v>
      </c>
      <c r="F2501" t="s">
        <v>47</v>
      </c>
      <c r="J2501">
        <v>4</v>
      </c>
      <c r="K2501" t="s">
        <v>4884</v>
      </c>
      <c r="L2501" t="s">
        <v>47</v>
      </c>
      <c r="M2501" s="52" t="s">
        <v>47</v>
      </c>
    </row>
    <row r="2502" spans="1:13" x14ac:dyDescent="0.3">
      <c r="A2502" t="s">
        <v>1147</v>
      </c>
      <c r="B2502">
        <v>10849434</v>
      </c>
      <c r="C2502" t="s">
        <v>3265</v>
      </c>
      <c r="D2502" t="s">
        <v>1147</v>
      </c>
      <c r="E2502">
        <v>10849434</v>
      </c>
      <c r="F2502" t="s">
        <v>47</v>
      </c>
      <c r="J2502">
        <v>0</v>
      </c>
      <c r="K2502" t="s">
        <v>4889</v>
      </c>
      <c r="L2502" t="s">
        <v>47</v>
      </c>
      <c r="M2502" s="52" t="s">
        <v>47</v>
      </c>
    </row>
    <row r="2503" spans="1:13" x14ac:dyDescent="0.3">
      <c r="A2503" t="s">
        <v>4450</v>
      </c>
      <c r="B2503">
        <v>23855918</v>
      </c>
      <c r="C2503" t="s">
        <v>3897</v>
      </c>
      <c r="D2503" t="s">
        <v>4450</v>
      </c>
      <c r="E2503">
        <v>23855918</v>
      </c>
      <c r="F2503" t="s">
        <v>47</v>
      </c>
      <c r="J2503">
        <v>0</v>
      </c>
      <c r="K2503" t="s">
        <v>4884</v>
      </c>
      <c r="L2503" t="s">
        <v>47</v>
      </c>
      <c r="M2503" s="52" t="s">
        <v>47</v>
      </c>
    </row>
    <row r="2504" spans="1:13" x14ac:dyDescent="0.3">
      <c r="A2504" t="s">
        <v>1149</v>
      </c>
      <c r="B2504">
        <v>10933455</v>
      </c>
      <c r="C2504" t="s">
        <v>6207</v>
      </c>
      <c r="D2504" t="s">
        <v>1149</v>
      </c>
      <c r="E2504">
        <v>10933455</v>
      </c>
      <c r="F2504" t="s">
        <v>47</v>
      </c>
      <c r="J2504">
        <v>2</v>
      </c>
      <c r="K2504" t="s">
        <v>4884</v>
      </c>
      <c r="L2504" t="s">
        <v>47</v>
      </c>
      <c r="M2504" s="52" t="s">
        <v>47</v>
      </c>
    </row>
    <row r="2505" spans="1:13" x14ac:dyDescent="0.3">
      <c r="A2505" t="s">
        <v>1150</v>
      </c>
      <c r="B2505">
        <v>23638513</v>
      </c>
      <c r="C2505" t="s">
        <v>6208</v>
      </c>
      <c r="D2505" t="s">
        <v>1150</v>
      </c>
      <c r="E2505">
        <v>23638513</v>
      </c>
      <c r="F2505" t="s">
        <v>47</v>
      </c>
      <c r="J2505">
        <v>0</v>
      </c>
      <c r="K2505" t="s">
        <v>4889</v>
      </c>
      <c r="L2505" t="s">
        <v>47</v>
      </c>
      <c r="M2505" s="52" t="s">
        <v>47</v>
      </c>
    </row>
    <row r="2506" spans="1:13" x14ac:dyDescent="0.3">
      <c r="A2506" t="s">
        <v>1153</v>
      </c>
      <c r="B2506">
        <v>10850200</v>
      </c>
      <c r="C2506" t="s">
        <v>6209</v>
      </c>
      <c r="D2506" t="s">
        <v>1153</v>
      </c>
      <c r="E2506">
        <v>10850200</v>
      </c>
      <c r="F2506" t="s">
        <v>47</v>
      </c>
      <c r="J2506">
        <v>0</v>
      </c>
      <c r="K2506" t="s">
        <v>4884</v>
      </c>
      <c r="L2506" t="s">
        <v>47</v>
      </c>
      <c r="M2506" s="52" t="s">
        <v>47</v>
      </c>
    </row>
    <row r="2507" spans="1:13" x14ac:dyDescent="0.3">
      <c r="A2507" t="s">
        <v>1160</v>
      </c>
      <c r="B2507">
        <v>10858486</v>
      </c>
      <c r="C2507" t="s">
        <v>3266</v>
      </c>
      <c r="D2507" t="s">
        <v>1160</v>
      </c>
      <c r="E2507">
        <v>10858486</v>
      </c>
      <c r="F2507" t="s">
        <v>47</v>
      </c>
      <c r="J2507">
        <v>0</v>
      </c>
      <c r="K2507" t="s">
        <v>4889</v>
      </c>
      <c r="L2507" t="s">
        <v>47</v>
      </c>
      <c r="M2507" s="52" t="s">
        <v>47</v>
      </c>
    </row>
    <row r="2508" spans="1:13" x14ac:dyDescent="0.3">
      <c r="A2508" t="s">
        <v>1165</v>
      </c>
      <c r="B2508">
        <v>14099089</v>
      </c>
      <c r="C2508" t="s">
        <v>6210</v>
      </c>
      <c r="D2508" t="s">
        <v>1165</v>
      </c>
      <c r="E2508">
        <v>14099089</v>
      </c>
      <c r="F2508" t="s">
        <v>47</v>
      </c>
      <c r="J2508">
        <v>4</v>
      </c>
      <c r="K2508" t="s">
        <v>4889</v>
      </c>
      <c r="L2508" t="s">
        <v>47</v>
      </c>
      <c r="M2508" s="52" t="s">
        <v>47</v>
      </c>
    </row>
    <row r="2509" spans="1:13" x14ac:dyDescent="0.3">
      <c r="A2509" t="s">
        <v>4451</v>
      </c>
      <c r="B2509">
        <v>10852351</v>
      </c>
      <c r="C2509" t="s">
        <v>6211</v>
      </c>
      <c r="D2509" t="s">
        <v>4451</v>
      </c>
      <c r="E2509">
        <v>10852351</v>
      </c>
      <c r="F2509" t="s">
        <v>47</v>
      </c>
      <c r="J2509">
        <v>2</v>
      </c>
      <c r="K2509" t="s">
        <v>4889</v>
      </c>
      <c r="L2509" t="s">
        <v>47</v>
      </c>
      <c r="M2509" s="52" t="s">
        <v>47</v>
      </c>
    </row>
    <row r="2510" spans="1:13" x14ac:dyDescent="0.3">
      <c r="A2510" t="s">
        <v>1174</v>
      </c>
      <c r="B2510">
        <v>23045823</v>
      </c>
      <c r="C2510" t="s">
        <v>6212</v>
      </c>
      <c r="D2510" t="s">
        <v>1174</v>
      </c>
      <c r="E2510">
        <v>23045823</v>
      </c>
      <c r="F2510" t="s">
        <v>47</v>
      </c>
      <c r="J2510">
        <v>1</v>
      </c>
      <c r="K2510" t="s">
        <v>4889</v>
      </c>
      <c r="L2510" t="s">
        <v>47</v>
      </c>
      <c r="M2510" s="52" t="s">
        <v>47</v>
      </c>
    </row>
    <row r="2511" spans="1:13" x14ac:dyDescent="0.3">
      <c r="A2511" t="s">
        <v>1178</v>
      </c>
      <c r="B2511">
        <v>23489592</v>
      </c>
      <c r="C2511" t="s">
        <v>3269</v>
      </c>
      <c r="D2511" t="s">
        <v>1178</v>
      </c>
      <c r="E2511">
        <v>23489592</v>
      </c>
      <c r="F2511" t="s">
        <v>47</v>
      </c>
      <c r="J2511">
        <v>0</v>
      </c>
      <c r="K2511" t="s">
        <v>4889</v>
      </c>
      <c r="L2511" t="s">
        <v>47</v>
      </c>
      <c r="M2511" s="52" t="s">
        <v>47</v>
      </c>
    </row>
    <row r="2512" spans="1:13" x14ac:dyDescent="0.3">
      <c r="A2512" t="s">
        <v>4452</v>
      </c>
      <c r="B2512">
        <v>15203453</v>
      </c>
      <c r="C2512" t="s">
        <v>3898</v>
      </c>
      <c r="D2512" t="s">
        <v>4452</v>
      </c>
      <c r="E2512">
        <v>15203453</v>
      </c>
      <c r="F2512" t="s">
        <v>47</v>
      </c>
      <c r="J2512">
        <v>1</v>
      </c>
      <c r="K2512" t="s">
        <v>4889</v>
      </c>
      <c r="L2512" t="s">
        <v>47</v>
      </c>
      <c r="M2512" s="52" t="s">
        <v>47</v>
      </c>
    </row>
    <row r="2513" spans="1:13" x14ac:dyDescent="0.3">
      <c r="A2513" t="s">
        <v>4453</v>
      </c>
      <c r="B2513">
        <v>23836325</v>
      </c>
      <c r="C2513" t="s">
        <v>3899</v>
      </c>
      <c r="D2513" t="s">
        <v>4453</v>
      </c>
      <c r="E2513">
        <v>23836325</v>
      </c>
      <c r="F2513" t="s">
        <v>47</v>
      </c>
      <c r="J2513">
        <v>1</v>
      </c>
      <c r="K2513" t="s">
        <v>4891</v>
      </c>
      <c r="L2513" t="s">
        <v>47</v>
      </c>
      <c r="M2513" s="52" t="s">
        <v>59</v>
      </c>
    </row>
    <row r="2514" spans="1:13" x14ac:dyDescent="0.3">
      <c r="A2514" t="s">
        <v>1186</v>
      </c>
      <c r="B2514">
        <v>15384668</v>
      </c>
      <c r="C2514" t="s">
        <v>3271</v>
      </c>
      <c r="D2514" t="s">
        <v>1186</v>
      </c>
      <c r="E2514">
        <v>15384668</v>
      </c>
      <c r="F2514" t="s">
        <v>47</v>
      </c>
      <c r="J2514">
        <v>0</v>
      </c>
      <c r="K2514" t="s">
        <v>4884</v>
      </c>
      <c r="L2514" t="s">
        <v>47</v>
      </c>
      <c r="M2514" s="52" t="s">
        <v>47</v>
      </c>
    </row>
    <row r="2515" spans="1:13" x14ac:dyDescent="0.3">
      <c r="A2515" t="s">
        <v>4454</v>
      </c>
      <c r="B2515">
        <v>23140732</v>
      </c>
      <c r="C2515" t="s">
        <v>6213</v>
      </c>
      <c r="D2515" t="s">
        <v>4454</v>
      </c>
      <c r="E2515">
        <v>23140732</v>
      </c>
      <c r="F2515" t="s">
        <v>47</v>
      </c>
      <c r="J2515">
        <v>0</v>
      </c>
      <c r="K2515" t="s">
        <v>4884</v>
      </c>
      <c r="L2515" t="s">
        <v>47</v>
      </c>
      <c r="M2515" s="52" t="s">
        <v>47</v>
      </c>
    </row>
    <row r="2516" spans="1:13" x14ac:dyDescent="0.3">
      <c r="A2516" t="s">
        <v>4455</v>
      </c>
      <c r="B2516">
        <v>23001082</v>
      </c>
      <c r="C2516" t="s">
        <v>6214</v>
      </c>
      <c r="D2516" t="s">
        <v>4455</v>
      </c>
      <c r="E2516">
        <v>23001082</v>
      </c>
      <c r="F2516" t="s">
        <v>47</v>
      </c>
      <c r="J2516">
        <v>0</v>
      </c>
      <c r="K2516" t="s">
        <v>4890</v>
      </c>
      <c r="L2516" t="s">
        <v>47</v>
      </c>
      <c r="M2516" s="52" t="s">
        <v>47</v>
      </c>
    </row>
    <row r="2517" spans="1:13" x14ac:dyDescent="0.3">
      <c r="A2517" t="s">
        <v>4456</v>
      </c>
      <c r="B2517">
        <v>23113335</v>
      </c>
      <c r="C2517" t="s">
        <v>3901</v>
      </c>
      <c r="D2517" t="s">
        <v>4456</v>
      </c>
      <c r="E2517">
        <v>23113335</v>
      </c>
      <c r="F2517" t="s">
        <v>47</v>
      </c>
      <c r="J2517">
        <v>3</v>
      </c>
      <c r="K2517" t="s">
        <v>4889</v>
      </c>
      <c r="L2517" t="s">
        <v>47</v>
      </c>
      <c r="M2517" s="52" t="s">
        <v>47</v>
      </c>
    </row>
    <row r="2518" spans="1:13" x14ac:dyDescent="0.3">
      <c r="A2518" t="s">
        <v>1190</v>
      </c>
      <c r="B2518">
        <v>23150743</v>
      </c>
      <c r="C2518" t="s">
        <v>6215</v>
      </c>
      <c r="D2518" t="s">
        <v>1190</v>
      </c>
      <c r="E2518">
        <v>23150743</v>
      </c>
      <c r="F2518" t="s">
        <v>47</v>
      </c>
      <c r="J2518">
        <v>0</v>
      </c>
      <c r="K2518" t="s">
        <v>4884</v>
      </c>
      <c r="L2518" t="s">
        <v>47</v>
      </c>
      <c r="M2518" s="52" t="s">
        <v>47</v>
      </c>
    </row>
    <row r="2519" spans="1:13" x14ac:dyDescent="0.3">
      <c r="A2519" t="s">
        <v>4457</v>
      </c>
      <c r="B2519">
        <v>23758923</v>
      </c>
      <c r="C2519" t="s">
        <v>6216</v>
      </c>
      <c r="D2519" t="s">
        <v>4457</v>
      </c>
      <c r="E2519">
        <v>23758923</v>
      </c>
      <c r="F2519" t="s">
        <v>47</v>
      </c>
      <c r="J2519">
        <v>0</v>
      </c>
      <c r="K2519" t="s">
        <v>4889</v>
      </c>
      <c r="L2519" t="s">
        <v>47</v>
      </c>
      <c r="M2519" s="52" t="s">
        <v>59</v>
      </c>
    </row>
    <row r="2520" spans="1:13" x14ac:dyDescent="0.3">
      <c r="A2520" t="s">
        <v>4458</v>
      </c>
      <c r="B2520">
        <v>23720228</v>
      </c>
      <c r="C2520" t="s">
        <v>3902</v>
      </c>
      <c r="D2520" t="s">
        <v>4458</v>
      </c>
      <c r="E2520">
        <v>23720228</v>
      </c>
      <c r="F2520" t="s">
        <v>47</v>
      </c>
      <c r="J2520">
        <v>0</v>
      </c>
      <c r="K2520" t="s">
        <v>4889</v>
      </c>
      <c r="L2520" t="s">
        <v>47</v>
      </c>
      <c r="M2520" s="52" t="s">
        <v>47</v>
      </c>
    </row>
    <row r="2521" spans="1:13" x14ac:dyDescent="0.3">
      <c r="A2521" t="s">
        <v>4459</v>
      </c>
      <c r="B2521">
        <v>10861547</v>
      </c>
      <c r="C2521" t="s">
        <v>6217</v>
      </c>
      <c r="D2521" t="s">
        <v>4459</v>
      </c>
      <c r="E2521">
        <v>10861547</v>
      </c>
      <c r="F2521" t="s">
        <v>47</v>
      </c>
      <c r="J2521">
        <v>0</v>
      </c>
      <c r="K2521" t="s">
        <v>4884</v>
      </c>
      <c r="L2521" t="s">
        <v>47</v>
      </c>
      <c r="M2521" s="52" t="s">
        <v>47</v>
      </c>
    </row>
    <row r="2522" spans="1:13" x14ac:dyDescent="0.3">
      <c r="A2522" t="s">
        <v>4460</v>
      </c>
      <c r="B2522">
        <v>23667433</v>
      </c>
      <c r="C2522" t="s">
        <v>6218</v>
      </c>
      <c r="D2522" t="s">
        <v>4460</v>
      </c>
      <c r="E2522">
        <v>23667433</v>
      </c>
      <c r="F2522" t="s">
        <v>47</v>
      </c>
      <c r="J2522">
        <v>0</v>
      </c>
      <c r="K2522" t="s">
        <v>4889</v>
      </c>
      <c r="L2522" t="s">
        <v>47</v>
      </c>
      <c r="M2522" s="52" t="s">
        <v>59</v>
      </c>
    </row>
    <row r="2523" spans="1:13" x14ac:dyDescent="0.3">
      <c r="A2523" t="s">
        <v>4461</v>
      </c>
      <c r="B2523">
        <v>10967846</v>
      </c>
      <c r="C2523" t="s">
        <v>6219</v>
      </c>
      <c r="D2523" t="s">
        <v>4461</v>
      </c>
      <c r="E2523">
        <v>10967846</v>
      </c>
      <c r="F2523" t="s">
        <v>47</v>
      </c>
      <c r="J2523">
        <v>1</v>
      </c>
      <c r="K2523" t="s">
        <v>4889</v>
      </c>
      <c r="L2523" t="s">
        <v>47</v>
      </c>
      <c r="M2523" s="52" t="s">
        <v>47</v>
      </c>
    </row>
    <row r="2524" spans="1:13" x14ac:dyDescent="0.3">
      <c r="A2524" t="s">
        <v>4462</v>
      </c>
      <c r="B2524">
        <v>10862157</v>
      </c>
      <c r="C2524" t="s">
        <v>6220</v>
      </c>
      <c r="D2524" t="s">
        <v>4462</v>
      </c>
      <c r="E2524">
        <v>10862157</v>
      </c>
      <c r="F2524" t="s">
        <v>47</v>
      </c>
      <c r="J2524">
        <v>0</v>
      </c>
      <c r="K2524" t="s">
        <v>4889</v>
      </c>
      <c r="L2524" t="s">
        <v>47</v>
      </c>
      <c r="M2524" s="52" t="s">
        <v>47</v>
      </c>
    </row>
    <row r="2525" spans="1:13" x14ac:dyDescent="0.3">
      <c r="A2525" t="s">
        <v>1219</v>
      </c>
      <c r="B2525">
        <v>10857601</v>
      </c>
      <c r="C2525" t="s">
        <v>3274</v>
      </c>
      <c r="D2525" t="s">
        <v>1219</v>
      </c>
      <c r="E2525">
        <v>10857601</v>
      </c>
      <c r="F2525" t="s">
        <v>47</v>
      </c>
      <c r="J2525">
        <v>0</v>
      </c>
      <c r="K2525" t="s">
        <v>4889</v>
      </c>
      <c r="L2525" t="s">
        <v>47</v>
      </c>
      <c r="M2525" s="52" t="s">
        <v>47</v>
      </c>
    </row>
    <row r="2526" spans="1:13" x14ac:dyDescent="0.3">
      <c r="A2526" t="s">
        <v>4463</v>
      </c>
      <c r="B2526">
        <v>15117022</v>
      </c>
      <c r="C2526" t="s">
        <v>3903</v>
      </c>
      <c r="D2526" t="s">
        <v>4463</v>
      </c>
      <c r="E2526">
        <v>15117022</v>
      </c>
      <c r="F2526" t="s">
        <v>47</v>
      </c>
      <c r="J2526">
        <v>0</v>
      </c>
      <c r="K2526" t="s">
        <v>4884</v>
      </c>
      <c r="L2526" t="s">
        <v>47</v>
      </c>
      <c r="M2526" s="52" t="s">
        <v>47</v>
      </c>
    </row>
    <row r="2527" spans="1:13" x14ac:dyDescent="0.3">
      <c r="A2527" t="s">
        <v>4464</v>
      </c>
      <c r="B2527">
        <v>23163483</v>
      </c>
      <c r="C2527" t="s">
        <v>6221</v>
      </c>
      <c r="D2527" t="s">
        <v>4464</v>
      </c>
      <c r="E2527">
        <v>23163483</v>
      </c>
      <c r="F2527" t="s">
        <v>47</v>
      </c>
      <c r="J2527">
        <v>0</v>
      </c>
      <c r="K2527" t="s">
        <v>4889</v>
      </c>
      <c r="L2527" t="s">
        <v>47</v>
      </c>
      <c r="M2527" s="52" t="s">
        <v>47</v>
      </c>
    </row>
    <row r="2528" spans="1:13" x14ac:dyDescent="0.3">
      <c r="A2528" t="s">
        <v>1222</v>
      </c>
      <c r="B2528">
        <v>23047092</v>
      </c>
      <c r="C2528" t="s">
        <v>6222</v>
      </c>
      <c r="D2528" t="s">
        <v>1222</v>
      </c>
      <c r="E2528">
        <v>23047092</v>
      </c>
      <c r="F2528" t="s">
        <v>47</v>
      </c>
      <c r="J2528">
        <v>0</v>
      </c>
      <c r="K2528" t="s">
        <v>4884</v>
      </c>
      <c r="L2528" t="s">
        <v>47</v>
      </c>
      <c r="M2528" s="52" t="s">
        <v>47</v>
      </c>
    </row>
    <row r="2529" spans="1:13" x14ac:dyDescent="0.3">
      <c r="A2529" t="s">
        <v>1223</v>
      </c>
      <c r="B2529">
        <v>12227804</v>
      </c>
      <c r="C2529" t="s">
        <v>6223</v>
      </c>
      <c r="D2529" t="s">
        <v>1223</v>
      </c>
      <c r="E2529">
        <v>12227804</v>
      </c>
      <c r="F2529" t="s">
        <v>47</v>
      </c>
      <c r="J2529">
        <v>0</v>
      </c>
      <c r="K2529" t="s">
        <v>4884</v>
      </c>
      <c r="L2529" t="s">
        <v>47</v>
      </c>
      <c r="M2529" s="52" t="s">
        <v>47</v>
      </c>
    </row>
    <row r="2530" spans="1:13" x14ac:dyDescent="0.3">
      <c r="A2530" t="s">
        <v>1227</v>
      </c>
      <c r="B2530">
        <v>23726776</v>
      </c>
      <c r="C2530" t="s">
        <v>6224</v>
      </c>
      <c r="D2530" t="s">
        <v>1227</v>
      </c>
      <c r="E2530">
        <v>23726776</v>
      </c>
      <c r="F2530" t="s">
        <v>47</v>
      </c>
      <c r="J2530">
        <v>0</v>
      </c>
      <c r="K2530" t="s">
        <v>4891</v>
      </c>
      <c r="L2530" t="s">
        <v>47</v>
      </c>
      <c r="M2530" s="52" t="s">
        <v>47</v>
      </c>
    </row>
    <row r="2531" spans="1:13" x14ac:dyDescent="0.3">
      <c r="A2531" t="s">
        <v>1232</v>
      </c>
      <c r="B2531">
        <v>10840266</v>
      </c>
      <c r="C2531" t="s">
        <v>3276</v>
      </c>
      <c r="D2531" t="s">
        <v>1232</v>
      </c>
      <c r="E2531">
        <v>10840266</v>
      </c>
      <c r="F2531" t="s">
        <v>47</v>
      </c>
      <c r="J2531">
        <v>0</v>
      </c>
      <c r="K2531" t="s">
        <v>4890</v>
      </c>
      <c r="L2531" t="s">
        <v>47</v>
      </c>
      <c r="M2531" s="52" t="s">
        <v>47</v>
      </c>
    </row>
    <row r="2532" spans="1:13" x14ac:dyDescent="0.3">
      <c r="A2532" t="s">
        <v>1239</v>
      </c>
      <c r="B2532">
        <v>23126588</v>
      </c>
      <c r="C2532" t="s">
        <v>6225</v>
      </c>
      <c r="D2532" t="s">
        <v>1239</v>
      </c>
      <c r="E2532">
        <v>23126588</v>
      </c>
      <c r="F2532" t="s">
        <v>47</v>
      </c>
      <c r="J2532">
        <v>0</v>
      </c>
      <c r="K2532" t="s">
        <v>4884</v>
      </c>
      <c r="L2532" t="s">
        <v>47</v>
      </c>
      <c r="M2532" s="52" t="s">
        <v>47</v>
      </c>
    </row>
    <row r="2533" spans="1:13" x14ac:dyDescent="0.3">
      <c r="A2533" t="s">
        <v>4465</v>
      </c>
      <c r="B2533">
        <v>23047364</v>
      </c>
      <c r="C2533" t="s">
        <v>6226</v>
      </c>
      <c r="D2533" t="s">
        <v>4465</v>
      </c>
      <c r="E2533">
        <v>23047364</v>
      </c>
      <c r="F2533" t="s">
        <v>47</v>
      </c>
      <c r="J2533">
        <v>0</v>
      </c>
      <c r="K2533" t="s">
        <v>4889</v>
      </c>
      <c r="L2533" t="s">
        <v>47</v>
      </c>
      <c r="M2533" s="52" t="s">
        <v>59</v>
      </c>
    </row>
    <row r="2534" spans="1:13" x14ac:dyDescent="0.3">
      <c r="A2534" t="s">
        <v>4466</v>
      </c>
      <c r="B2534">
        <v>12049205</v>
      </c>
      <c r="C2534" t="s">
        <v>6227</v>
      </c>
      <c r="D2534" t="s">
        <v>4466</v>
      </c>
      <c r="E2534">
        <v>12049205</v>
      </c>
      <c r="F2534" t="s">
        <v>47</v>
      </c>
      <c r="J2534">
        <v>0</v>
      </c>
      <c r="K2534" t="s">
        <v>4884</v>
      </c>
      <c r="L2534" t="s">
        <v>47</v>
      </c>
      <c r="M2534" s="52" t="s">
        <v>47</v>
      </c>
    </row>
    <row r="2535" spans="1:13" x14ac:dyDescent="0.3">
      <c r="A2535" t="s">
        <v>1248</v>
      </c>
      <c r="B2535">
        <v>23725528</v>
      </c>
      <c r="C2535" t="s">
        <v>6228</v>
      </c>
      <c r="D2535" t="s">
        <v>1248</v>
      </c>
      <c r="E2535">
        <v>23725528</v>
      </c>
      <c r="F2535" t="s">
        <v>47</v>
      </c>
      <c r="J2535">
        <v>0</v>
      </c>
      <c r="K2535" t="s">
        <v>4884</v>
      </c>
      <c r="L2535" t="s">
        <v>47</v>
      </c>
      <c r="M2535" s="52" t="s">
        <v>47</v>
      </c>
    </row>
    <row r="2536" spans="1:13" x14ac:dyDescent="0.3">
      <c r="A2536" t="s">
        <v>4467</v>
      </c>
      <c r="B2536">
        <v>23011056</v>
      </c>
      <c r="C2536" t="s">
        <v>6229</v>
      </c>
      <c r="D2536" t="s">
        <v>4467</v>
      </c>
      <c r="E2536">
        <v>23011056</v>
      </c>
      <c r="F2536" t="s">
        <v>47</v>
      </c>
      <c r="J2536">
        <v>0</v>
      </c>
      <c r="K2536" t="s">
        <v>4889</v>
      </c>
      <c r="L2536" t="s">
        <v>47</v>
      </c>
      <c r="M2536" s="52" t="s">
        <v>47</v>
      </c>
    </row>
    <row r="2537" spans="1:13" x14ac:dyDescent="0.3">
      <c r="A2537" t="s">
        <v>1250</v>
      </c>
      <c r="B2537">
        <v>23074224</v>
      </c>
      <c r="C2537" t="s">
        <v>6230</v>
      </c>
      <c r="D2537" t="s">
        <v>1250</v>
      </c>
      <c r="E2537">
        <v>23074224</v>
      </c>
      <c r="F2537" t="s">
        <v>47</v>
      </c>
      <c r="J2537">
        <v>0</v>
      </c>
      <c r="K2537" t="s">
        <v>4884</v>
      </c>
      <c r="L2537" t="s">
        <v>47</v>
      </c>
      <c r="M2537" s="52" t="s">
        <v>47</v>
      </c>
    </row>
    <row r="2538" spans="1:13" x14ac:dyDescent="0.3">
      <c r="A2538" t="s">
        <v>1254</v>
      </c>
      <c r="B2538">
        <v>10863363</v>
      </c>
      <c r="C2538" t="s">
        <v>6231</v>
      </c>
      <c r="D2538" t="s">
        <v>1254</v>
      </c>
      <c r="E2538">
        <v>10863363</v>
      </c>
      <c r="F2538" t="s">
        <v>47</v>
      </c>
      <c r="J2538">
        <v>1</v>
      </c>
      <c r="K2538" t="s">
        <v>4889</v>
      </c>
      <c r="L2538" t="s">
        <v>47</v>
      </c>
      <c r="M2538" s="52" t="s">
        <v>47</v>
      </c>
    </row>
    <row r="2539" spans="1:13" x14ac:dyDescent="0.3">
      <c r="A2539" t="s">
        <v>1255</v>
      </c>
      <c r="B2539">
        <v>23604257</v>
      </c>
      <c r="C2539" t="s">
        <v>6232</v>
      </c>
      <c r="D2539" t="s">
        <v>1255</v>
      </c>
      <c r="E2539">
        <v>23604257</v>
      </c>
      <c r="F2539" t="s">
        <v>47</v>
      </c>
      <c r="J2539">
        <v>0</v>
      </c>
      <c r="K2539" t="s">
        <v>4889</v>
      </c>
      <c r="L2539" t="s">
        <v>47</v>
      </c>
      <c r="M2539" s="52" t="s">
        <v>47</v>
      </c>
    </row>
    <row r="2540" spans="1:13" x14ac:dyDescent="0.3">
      <c r="A2540" t="s">
        <v>1256</v>
      </c>
      <c r="B2540">
        <v>10864049</v>
      </c>
      <c r="C2540" t="s">
        <v>6233</v>
      </c>
      <c r="D2540" t="s">
        <v>1256</v>
      </c>
      <c r="E2540">
        <v>10864049</v>
      </c>
      <c r="F2540" t="s">
        <v>47</v>
      </c>
      <c r="J2540">
        <v>3</v>
      </c>
      <c r="K2540" t="s">
        <v>4889</v>
      </c>
      <c r="L2540" t="s">
        <v>47</v>
      </c>
      <c r="M2540" s="52" t="s">
        <v>47</v>
      </c>
    </row>
    <row r="2541" spans="1:13" x14ac:dyDescent="0.3">
      <c r="A2541" t="s">
        <v>1269</v>
      </c>
      <c r="B2541">
        <v>10836891</v>
      </c>
      <c r="C2541" t="s">
        <v>6234</v>
      </c>
      <c r="D2541" t="s">
        <v>1269</v>
      </c>
      <c r="E2541">
        <v>10836891</v>
      </c>
      <c r="F2541" t="s">
        <v>47</v>
      </c>
      <c r="J2541">
        <v>1</v>
      </c>
      <c r="K2541" t="s">
        <v>4884</v>
      </c>
      <c r="L2541" t="s">
        <v>47</v>
      </c>
      <c r="M2541" s="52" t="s">
        <v>47</v>
      </c>
    </row>
    <row r="2542" spans="1:13" x14ac:dyDescent="0.3">
      <c r="A2542" t="s">
        <v>1273</v>
      </c>
      <c r="B2542">
        <v>11019260</v>
      </c>
      <c r="C2542" t="s">
        <v>3904</v>
      </c>
      <c r="D2542" t="s">
        <v>1273</v>
      </c>
      <c r="E2542">
        <v>11019260</v>
      </c>
      <c r="F2542" t="s">
        <v>47</v>
      </c>
      <c r="J2542">
        <v>1</v>
      </c>
      <c r="K2542" t="s">
        <v>4891</v>
      </c>
      <c r="L2542" t="s">
        <v>47</v>
      </c>
      <c r="M2542" s="52" t="s">
        <v>59</v>
      </c>
    </row>
    <row r="2543" spans="1:13" x14ac:dyDescent="0.3">
      <c r="A2543" t="s">
        <v>4468</v>
      </c>
      <c r="B2543">
        <v>15089354</v>
      </c>
      <c r="C2543" t="s">
        <v>6235</v>
      </c>
      <c r="D2543" t="s">
        <v>4468</v>
      </c>
      <c r="E2543">
        <v>15089354</v>
      </c>
      <c r="F2543" t="s">
        <v>47</v>
      </c>
      <c r="J2543">
        <v>0</v>
      </c>
      <c r="K2543" t="s">
        <v>4889</v>
      </c>
      <c r="L2543" t="s">
        <v>47</v>
      </c>
      <c r="M2543" s="52" t="s">
        <v>47</v>
      </c>
    </row>
    <row r="2544" spans="1:13" x14ac:dyDescent="0.3">
      <c r="A2544" t="s">
        <v>1274</v>
      </c>
      <c r="B2544">
        <v>23005761</v>
      </c>
      <c r="C2544" t="s">
        <v>6236</v>
      </c>
      <c r="D2544" t="s">
        <v>1274</v>
      </c>
      <c r="E2544">
        <v>23005761</v>
      </c>
      <c r="F2544" t="s">
        <v>47</v>
      </c>
      <c r="J2544">
        <v>0</v>
      </c>
      <c r="K2544" t="s">
        <v>4884</v>
      </c>
      <c r="L2544" t="s">
        <v>47</v>
      </c>
      <c r="M2544" s="52" t="s">
        <v>47</v>
      </c>
    </row>
    <row r="2545" spans="1:13" x14ac:dyDescent="0.3">
      <c r="A2545" t="s">
        <v>4469</v>
      </c>
      <c r="B2545">
        <v>23216284</v>
      </c>
      <c r="C2545" t="s">
        <v>6237</v>
      </c>
      <c r="D2545" t="s">
        <v>4469</v>
      </c>
      <c r="E2545">
        <v>23216284</v>
      </c>
      <c r="F2545" t="s">
        <v>47</v>
      </c>
      <c r="J2545">
        <v>0</v>
      </c>
      <c r="K2545" t="s">
        <v>4889</v>
      </c>
      <c r="L2545" t="s">
        <v>47</v>
      </c>
      <c r="M2545" s="52" t="s">
        <v>47</v>
      </c>
    </row>
    <row r="2546" spans="1:13" x14ac:dyDescent="0.3">
      <c r="A2546" t="s">
        <v>4470</v>
      </c>
      <c r="B2546">
        <v>23761668</v>
      </c>
      <c r="C2546" t="s">
        <v>6238</v>
      </c>
      <c r="D2546" t="s">
        <v>4470</v>
      </c>
      <c r="E2546">
        <v>23761668</v>
      </c>
      <c r="F2546" t="s">
        <v>47</v>
      </c>
      <c r="J2546">
        <v>0</v>
      </c>
      <c r="K2546" t="s">
        <v>4889</v>
      </c>
      <c r="L2546" t="s">
        <v>47</v>
      </c>
      <c r="M2546" s="52" t="s">
        <v>47</v>
      </c>
    </row>
    <row r="2547" spans="1:13" x14ac:dyDescent="0.3">
      <c r="A2547" t="s">
        <v>1288</v>
      </c>
      <c r="B2547">
        <v>23726352</v>
      </c>
      <c r="C2547" t="s">
        <v>6239</v>
      </c>
      <c r="D2547" t="s">
        <v>1288</v>
      </c>
      <c r="E2547">
        <v>23726352</v>
      </c>
      <c r="F2547" t="s">
        <v>47</v>
      </c>
      <c r="J2547">
        <v>0</v>
      </c>
      <c r="K2547" t="s">
        <v>4884</v>
      </c>
      <c r="L2547" t="s">
        <v>47</v>
      </c>
      <c r="M2547" s="52" t="s">
        <v>47</v>
      </c>
    </row>
    <row r="2548" spans="1:13" x14ac:dyDescent="0.3">
      <c r="A2548" t="s">
        <v>1289</v>
      </c>
      <c r="B2548">
        <v>10838775</v>
      </c>
      <c r="C2548" t="s">
        <v>6240</v>
      </c>
      <c r="D2548" t="s">
        <v>1289</v>
      </c>
      <c r="E2548">
        <v>10838775</v>
      </c>
      <c r="F2548" t="s">
        <v>47</v>
      </c>
      <c r="J2548">
        <v>1</v>
      </c>
      <c r="K2548" t="s">
        <v>4889</v>
      </c>
      <c r="L2548" t="s">
        <v>47</v>
      </c>
      <c r="M2548" s="52" t="s">
        <v>47</v>
      </c>
    </row>
    <row r="2549" spans="1:13" x14ac:dyDescent="0.3">
      <c r="A2549" t="s">
        <v>4471</v>
      </c>
      <c r="B2549">
        <v>10841328</v>
      </c>
      <c r="C2549" t="s">
        <v>3905</v>
      </c>
      <c r="D2549" t="s">
        <v>4471</v>
      </c>
      <c r="E2549">
        <v>10841328</v>
      </c>
      <c r="F2549" t="s">
        <v>47</v>
      </c>
      <c r="J2549">
        <v>0</v>
      </c>
      <c r="K2549" t="s">
        <v>4893</v>
      </c>
      <c r="L2549" t="s">
        <v>47</v>
      </c>
      <c r="M2549" s="52" t="s">
        <v>47</v>
      </c>
    </row>
    <row r="2550" spans="1:13" x14ac:dyDescent="0.3">
      <c r="A2550" t="s">
        <v>4472</v>
      </c>
      <c r="B2550">
        <v>23493756</v>
      </c>
      <c r="C2550" t="s">
        <v>6241</v>
      </c>
      <c r="D2550" t="s">
        <v>4472</v>
      </c>
      <c r="E2550">
        <v>23493756</v>
      </c>
      <c r="F2550" t="s">
        <v>47</v>
      </c>
      <c r="J2550">
        <v>0</v>
      </c>
      <c r="K2550" t="s">
        <v>4884</v>
      </c>
      <c r="L2550" t="s">
        <v>47</v>
      </c>
      <c r="M2550" s="52" t="s">
        <v>47</v>
      </c>
    </row>
    <row r="2551" spans="1:13" x14ac:dyDescent="0.3">
      <c r="A2551" t="s">
        <v>1309</v>
      </c>
      <c r="B2551">
        <v>23584790</v>
      </c>
      <c r="C2551" t="s">
        <v>6242</v>
      </c>
      <c r="D2551" t="s">
        <v>1309</v>
      </c>
      <c r="E2551">
        <v>23584790</v>
      </c>
      <c r="F2551" t="s">
        <v>47</v>
      </c>
      <c r="J2551">
        <v>0</v>
      </c>
      <c r="K2551" t="s">
        <v>4891</v>
      </c>
      <c r="L2551" t="s">
        <v>47</v>
      </c>
      <c r="M2551" s="52" t="s">
        <v>59</v>
      </c>
    </row>
    <row r="2552" spans="1:13" x14ac:dyDescent="0.3">
      <c r="A2552" t="s">
        <v>1311</v>
      </c>
      <c r="B2552">
        <v>23237996</v>
      </c>
      <c r="C2552" t="s">
        <v>6243</v>
      </c>
      <c r="D2552" t="s">
        <v>1311</v>
      </c>
      <c r="E2552">
        <v>23237996</v>
      </c>
      <c r="F2552" t="s">
        <v>47</v>
      </c>
      <c r="J2552">
        <v>2</v>
      </c>
      <c r="K2552" t="s">
        <v>4884</v>
      </c>
      <c r="L2552" t="s">
        <v>47</v>
      </c>
      <c r="M2552" s="52" t="s">
        <v>47</v>
      </c>
    </row>
    <row r="2553" spans="1:13" x14ac:dyDescent="0.3">
      <c r="A2553" t="s">
        <v>4473</v>
      </c>
      <c r="B2553">
        <v>23191306</v>
      </c>
      <c r="C2553" t="s">
        <v>3906</v>
      </c>
      <c r="D2553" t="s">
        <v>4473</v>
      </c>
      <c r="E2553">
        <v>23191306</v>
      </c>
      <c r="F2553" t="s">
        <v>47</v>
      </c>
      <c r="J2553">
        <v>0</v>
      </c>
      <c r="K2553" t="s">
        <v>4889</v>
      </c>
      <c r="L2553" t="s">
        <v>47</v>
      </c>
      <c r="M2553" s="52" t="s">
        <v>47</v>
      </c>
    </row>
    <row r="2554" spans="1:13" x14ac:dyDescent="0.3">
      <c r="A2554" t="s">
        <v>4474</v>
      </c>
      <c r="B2554">
        <v>23062598</v>
      </c>
      <c r="C2554" t="s">
        <v>6244</v>
      </c>
      <c r="D2554" t="s">
        <v>4474</v>
      </c>
      <c r="E2554">
        <v>23062598</v>
      </c>
      <c r="F2554" t="s">
        <v>47</v>
      </c>
      <c r="J2554">
        <v>0</v>
      </c>
      <c r="K2554" t="s">
        <v>4889</v>
      </c>
      <c r="L2554" t="s">
        <v>47</v>
      </c>
      <c r="M2554" s="52" t="s">
        <v>47</v>
      </c>
    </row>
    <row r="2555" spans="1:13" x14ac:dyDescent="0.3">
      <c r="A2555" t="s">
        <v>1315</v>
      </c>
      <c r="B2555">
        <v>10864829</v>
      </c>
      <c r="C2555" t="s">
        <v>6245</v>
      </c>
      <c r="D2555" t="s">
        <v>1315</v>
      </c>
      <c r="E2555">
        <v>10864829</v>
      </c>
      <c r="F2555" t="s">
        <v>47</v>
      </c>
      <c r="J2555">
        <v>0</v>
      </c>
      <c r="K2555" t="s">
        <v>4889</v>
      </c>
      <c r="L2555" t="s">
        <v>47</v>
      </c>
      <c r="M2555" s="52" t="s">
        <v>47</v>
      </c>
    </row>
    <row r="2556" spans="1:13" x14ac:dyDescent="0.3">
      <c r="A2556" t="s">
        <v>4475</v>
      </c>
      <c r="B2556">
        <v>23496614</v>
      </c>
      <c r="C2556" t="s">
        <v>6246</v>
      </c>
      <c r="D2556" t="s">
        <v>4475</v>
      </c>
      <c r="E2556">
        <v>23496614</v>
      </c>
      <c r="F2556" t="s">
        <v>47</v>
      </c>
      <c r="J2556">
        <v>0</v>
      </c>
      <c r="K2556" t="s">
        <v>4889</v>
      </c>
      <c r="L2556" t="s">
        <v>47</v>
      </c>
      <c r="M2556" s="52" t="s">
        <v>47</v>
      </c>
    </row>
    <row r="2557" spans="1:13" x14ac:dyDescent="0.3">
      <c r="A2557" t="s">
        <v>4476</v>
      </c>
      <c r="B2557">
        <v>12148831</v>
      </c>
      <c r="C2557" t="s">
        <v>3907</v>
      </c>
      <c r="D2557" t="s">
        <v>4476</v>
      </c>
      <c r="E2557">
        <v>12148831</v>
      </c>
      <c r="F2557" t="s">
        <v>47</v>
      </c>
      <c r="J2557">
        <v>0</v>
      </c>
      <c r="K2557" t="s">
        <v>4889</v>
      </c>
      <c r="L2557" t="s">
        <v>47</v>
      </c>
      <c r="M2557" s="52" t="s">
        <v>47</v>
      </c>
    </row>
    <row r="2558" spans="1:13" x14ac:dyDescent="0.3">
      <c r="A2558" t="s">
        <v>4477</v>
      </c>
      <c r="B2558">
        <v>15346249</v>
      </c>
      <c r="C2558" t="s">
        <v>3908</v>
      </c>
      <c r="D2558" t="s">
        <v>4477</v>
      </c>
      <c r="E2558">
        <v>15346249</v>
      </c>
      <c r="F2558" t="s">
        <v>47</v>
      </c>
      <c r="J2558">
        <v>0</v>
      </c>
      <c r="K2558" t="s">
        <v>4892</v>
      </c>
      <c r="L2558" t="s">
        <v>47</v>
      </c>
      <c r="M2558" s="52" t="s">
        <v>47</v>
      </c>
    </row>
    <row r="2559" spans="1:13" x14ac:dyDescent="0.3">
      <c r="A2559" t="s">
        <v>4478</v>
      </c>
      <c r="B2559">
        <v>10852724</v>
      </c>
      <c r="C2559" t="s">
        <v>3909</v>
      </c>
      <c r="D2559" t="s">
        <v>4478</v>
      </c>
      <c r="E2559">
        <v>10852724</v>
      </c>
      <c r="F2559" t="s">
        <v>47</v>
      </c>
      <c r="J2559">
        <v>4</v>
      </c>
      <c r="K2559" t="s">
        <v>4889</v>
      </c>
      <c r="L2559" t="s">
        <v>47</v>
      </c>
      <c r="M2559" s="52" t="s">
        <v>59</v>
      </c>
    </row>
    <row r="2560" spans="1:13" x14ac:dyDescent="0.3">
      <c r="A2560" t="s">
        <v>4479</v>
      </c>
      <c r="B2560">
        <v>11019628</v>
      </c>
      <c r="C2560" t="s">
        <v>3910</v>
      </c>
      <c r="D2560" t="s">
        <v>4479</v>
      </c>
      <c r="E2560">
        <v>11019628</v>
      </c>
      <c r="F2560" t="s">
        <v>47</v>
      </c>
      <c r="J2560">
        <v>0</v>
      </c>
      <c r="K2560" t="s">
        <v>4890</v>
      </c>
      <c r="L2560" t="s">
        <v>47</v>
      </c>
      <c r="M2560" s="52" t="s">
        <v>47</v>
      </c>
    </row>
    <row r="2561" spans="1:13" x14ac:dyDescent="0.3">
      <c r="A2561" t="s">
        <v>4480</v>
      </c>
      <c r="B2561">
        <v>15057295</v>
      </c>
      <c r="C2561" t="s">
        <v>6247</v>
      </c>
      <c r="D2561" t="s">
        <v>4480</v>
      </c>
      <c r="E2561">
        <v>15057295</v>
      </c>
      <c r="F2561" t="s">
        <v>47</v>
      </c>
      <c r="J2561">
        <v>0</v>
      </c>
      <c r="K2561" t="s">
        <v>4884</v>
      </c>
      <c r="L2561" t="s">
        <v>47</v>
      </c>
      <c r="M2561" s="52" t="s">
        <v>47</v>
      </c>
    </row>
    <row r="2562" spans="1:13" x14ac:dyDescent="0.3">
      <c r="A2562" t="s">
        <v>4481</v>
      </c>
      <c r="B2562">
        <v>10839508</v>
      </c>
      <c r="C2562" t="s">
        <v>6248</v>
      </c>
      <c r="D2562" t="s">
        <v>4481</v>
      </c>
      <c r="E2562">
        <v>10839508</v>
      </c>
      <c r="F2562" t="s">
        <v>47</v>
      </c>
      <c r="J2562">
        <v>0</v>
      </c>
      <c r="K2562" t="s">
        <v>4889</v>
      </c>
      <c r="L2562" t="s">
        <v>47</v>
      </c>
      <c r="M2562" s="52" t="s">
        <v>47</v>
      </c>
    </row>
    <row r="2563" spans="1:13" x14ac:dyDescent="0.3">
      <c r="A2563" t="s">
        <v>4482</v>
      </c>
      <c r="B2563">
        <v>10894975</v>
      </c>
      <c r="C2563" t="s">
        <v>6249</v>
      </c>
      <c r="D2563" t="s">
        <v>4482</v>
      </c>
      <c r="E2563">
        <v>10894975</v>
      </c>
      <c r="F2563" t="s">
        <v>47</v>
      </c>
      <c r="J2563">
        <v>1</v>
      </c>
      <c r="K2563" t="s">
        <v>4889</v>
      </c>
      <c r="L2563" t="s">
        <v>47</v>
      </c>
      <c r="M2563" s="52" t="s">
        <v>47</v>
      </c>
    </row>
    <row r="2564" spans="1:13" x14ac:dyDescent="0.3">
      <c r="A2564" t="s">
        <v>4483</v>
      </c>
      <c r="B2564">
        <v>23698480</v>
      </c>
      <c r="C2564" t="s">
        <v>6250</v>
      </c>
      <c r="D2564" t="s">
        <v>4483</v>
      </c>
      <c r="E2564">
        <v>23698480</v>
      </c>
      <c r="F2564" t="s">
        <v>47</v>
      </c>
      <c r="J2564">
        <v>0</v>
      </c>
      <c r="K2564" t="s">
        <v>4884</v>
      </c>
      <c r="L2564" t="s">
        <v>47</v>
      </c>
      <c r="M2564" s="52" t="s">
        <v>59</v>
      </c>
    </row>
    <row r="2565" spans="1:13" x14ac:dyDescent="0.3">
      <c r="A2565" t="s">
        <v>4484</v>
      </c>
      <c r="B2565">
        <v>23004916</v>
      </c>
      <c r="C2565" t="s">
        <v>6251</v>
      </c>
      <c r="D2565" t="s">
        <v>4484</v>
      </c>
      <c r="E2565">
        <v>23004916</v>
      </c>
      <c r="F2565" t="s">
        <v>47</v>
      </c>
      <c r="J2565">
        <v>0</v>
      </c>
      <c r="K2565" t="s">
        <v>4889</v>
      </c>
      <c r="L2565" t="s">
        <v>47</v>
      </c>
      <c r="M2565" s="52" t="s">
        <v>47</v>
      </c>
    </row>
    <row r="2566" spans="1:13" x14ac:dyDescent="0.3">
      <c r="A2566" t="s">
        <v>1346</v>
      </c>
      <c r="B2566">
        <v>10931660</v>
      </c>
      <c r="C2566" t="s">
        <v>6252</v>
      </c>
      <c r="D2566" t="s">
        <v>1346</v>
      </c>
      <c r="E2566">
        <v>10931660</v>
      </c>
      <c r="F2566" t="s">
        <v>47</v>
      </c>
      <c r="J2566">
        <v>0</v>
      </c>
      <c r="K2566" t="s">
        <v>4884</v>
      </c>
      <c r="L2566" t="s">
        <v>47</v>
      </c>
      <c r="M2566" s="52" t="s">
        <v>47</v>
      </c>
    </row>
    <row r="2567" spans="1:13" x14ac:dyDescent="0.3">
      <c r="A2567" t="s">
        <v>1347</v>
      </c>
      <c r="B2567">
        <v>10890650</v>
      </c>
      <c r="C2567" t="s">
        <v>6253</v>
      </c>
      <c r="D2567" t="s">
        <v>1347</v>
      </c>
      <c r="E2567">
        <v>10890650</v>
      </c>
      <c r="F2567" t="s">
        <v>47</v>
      </c>
      <c r="J2567">
        <v>0</v>
      </c>
      <c r="K2567" t="s">
        <v>4889</v>
      </c>
      <c r="L2567" t="s">
        <v>47</v>
      </c>
      <c r="M2567" s="52" t="s">
        <v>47</v>
      </c>
    </row>
    <row r="2568" spans="1:13" x14ac:dyDescent="0.3">
      <c r="A2568" t="s">
        <v>1350</v>
      </c>
      <c r="B2568">
        <v>10850371</v>
      </c>
      <c r="C2568" t="s">
        <v>6254</v>
      </c>
      <c r="D2568" t="s">
        <v>1350</v>
      </c>
      <c r="E2568">
        <v>10850371</v>
      </c>
      <c r="F2568" t="s">
        <v>47</v>
      </c>
      <c r="J2568">
        <v>1</v>
      </c>
      <c r="K2568" t="s">
        <v>4890</v>
      </c>
      <c r="L2568" t="s">
        <v>47</v>
      </c>
      <c r="M2568" s="52" t="s">
        <v>47</v>
      </c>
    </row>
    <row r="2569" spans="1:13" x14ac:dyDescent="0.3">
      <c r="A2569" t="s">
        <v>1351</v>
      </c>
      <c r="B2569">
        <v>10867945</v>
      </c>
      <c r="C2569" t="s">
        <v>6255</v>
      </c>
      <c r="D2569" t="s">
        <v>1351</v>
      </c>
      <c r="E2569">
        <v>10867945</v>
      </c>
      <c r="F2569" t="s">
        <v>47</v>
      </c>
      <c r="J2569">
        <v>1</v>
      </c>
      <c r="K2569" t="s">
        <v>4889</v>
      </c>
      <c r="L2569" t="s">
        <v>47</v>
      </c>
      <c r="M2569" s="52" t="s">
        <v>47</v>
      </c>
    </row>
    <row r="2570" spans="1:13" x14ac:dyDescent="0.3">
      <c r="A2570" t="s">
        <v>4485</v>
      </c>
      <c r="B2570">
        <v>15164932</v>
      </c>
      <c r="C2570" t="s">
        <v>6256</v>
      </c>
      <c r="D2570" t="s">
        <v>4485</v>
      </c>
      <c r="E2570">
        <v>15164932</v>
      </c>
      <c r="F2570" t="s">
        <v>47</v>
      </c>
      <c r="J2570">
        <v>0</v>
      </c>
      <c r="K2570" t="s">
        <v>4884</v>
      </c>
      <c r="L2570" t="s">
        <v>47</v>
      </c>
      <c r="M2570" s="52" t="s">
        <v>47</v>
      </c>
    </row>
    <row r="2571" spans="1:13" x14ac:dyDescent="0.3">
      <c r="A2571" t="s">
        <v>4486</v>
      </c>
      <c r="B2571">
        <v>10840310</v>
      </c>
      <c r="C2571" t="s">
        <v>6257</v>
      </c>
      <c r="D2571" t="s">
        <v>4486</v>
      </c>
      <c r="E2571">
        <v>10840310</v>
      </c>
      <c r="F2571" t="s">
        <v>47</v>
      </c>
      <c r="J2571">
        <v>0</v>
      </c>
      <c r="K2571" t="s">
        <v>4889</v>
      </c>
      <c r="L2571" t="s">
        <v>47</v>
      </c>
      <c r="M2571" s="52" t="s">
        <v>59</v>
      </c>
    </row>
    <row r="2572" spans="1:13" x14ac:dyDescent="0.3">
      <c r="A2572" t="s">
        <v>4487</v>
      </c>
      <c r="B2572">
        <v>10865470</v>
      </c>
      <c r="C2572" t="s">
        <v>3911</v>
      </c>
      <c r="D2572" t="s">
        <v>4487</v>
      </c>
      <c r="E2572">
        <v>10865470</v>
      </c>
      <c r="F2572" t="s">
        <v>47</v>
      </c>
      <c r="J2572">
        <v>2</v>
      </c>
      <c r="K2572" t="s">
        <v>4892</v>
      </c>
      <c r="L2572" t="s">
        <v>47</v>
      </c>
      <c r="M2572" s="52" t="s">
        <v>47</v>
      </c>
    </row>
    <row r="2573" spans="1:13" x14ac:dyDescent="0.3">
      <c r="A2573" t="s">
        <v>1362</v>
      </c>
      <c r="B2573">
        <v>15312472</v>
      </c>
      <c r="C2573" t="s">
        <v>3285</v>
      </c>
      <c r="D2573" t="s">
        <v>1362</v>
      </c>
      <c r="E2573">
        <v>15312472</v>
      </c>
      <c r="F2573" t="s">
        <v>47</v>
      </c>
      <c r="J2573">
        <v>0</v>
      </c>
      <c r="K2573" t="s">
        <v>4889</v>
      </c>
      <c r="L2573" t="s">
        <v>47</v>
      </c>
      <c r="M2573" s="52" t="s">
        <v>47</v>
      </c>
    </row>
    <row r="2574" spans="1:13" x14ac:dyDescent="0.3">
      <c r="A2574" t="s">
        <v>1364</v>
      </c>
      <c r="B2574">
        <v>23045910</v>
      </c>
      <c r="C2574" t="s">
        <v>3286</v>
      </c>
      <c r="D2574" t="s">
        <v>1364</v>
      </c>
      <c r="E2574">
        <v>23045910</v>
      </c>
      <c r="F2574" t="s">
        <v>47</v>
      </c>
      <c r="J2574">
        <v>1</v>
      </c>
      <c r="K2574" t="s">
        <v>4889</v>
      </c>
      <c r="L2574" t="s">
        <v>47</v>
      </c>
      <c r="M2574" s="52" t="s">
        <v>47</v>
      </c>
    </row>
    <row r="2575" spans="1:13" x14ac:dyDescent="0.3">
      <c r="A2575" t="s">
        <v>4488</v>
      </c>
      <c r="B2575">
        <v>23649816</v>
      </c>
      <c r="C2575" t="s">
        <v>6258</v>
      </c>
      <c r="D2575" t="s">
        <v>4488</v>
      </c>
      <c r="E2575">
        <v>23649816</v>
      </c>
      <c r="F2575" t="s">
        <v>47</v>
      </c>
      <c r="J2575">
        <v>0</v>
      </c>
      <c r="K2575" t="s">
        <v>4884</v>
      </c>
      <c r="L2575" t="s">
        <v>47</v>
      </c>
      <c r="M2575" s="52" t="s">
        <v>47</v>
      </c>
    </row>
    <row r="2576" spans="1:13" x14ac:dyDescent="0.3">
      <c r="A2576" t="s">
        <v>1370</v>
      </c>
      <c r="B2576">
        <v>23652471</v>
      </c>
      <c r="C2576" t="s">
        <v>6259</v>
      </c>
      <c r="D2576" t="s">
        <v>1370</v>
      </c>
      <c r="E2576">
        <v>23652471</v>
      </c>
      <c r="F2576" t="s">
        <v>47</v>
      </c>
      <c r="J2576">
        <v>0</v>
      </c>
      <c r="K2576" t="s">
        <v>4892</v>
      </c>
      <c r="L2576" t="s">
        <v>47</v>
      </c>
      <c r="M2576" s="52" t="s">
        <v>47</v>
      </c>
    </row>
    <row r="2577" spans="1:13" x14ac:dyDescent="0.3">
      <c r="A2577" t="s">
        <v>1371</v>
      </c>
      <c r="B2577">
        <v>23652463</v>
      </c>
      <c r="C2577" t="s">
        <v>6260</v>
      </c>
      <c r="D2577" t="s">
        <v>1371</v>
      </c>
      <c r="E2577">
        <v>23652463</v>
      </c>
      <c r="F2577" t="s">
        <v>47</v>
      </c>
      <c r="J2577">
        <v>0</v>
      </c>
      <c r="K2577" t="s">
        <v>4891</v>
      </c>
      <c r="L2577" t="s">
        <v>47</v>
      </c>
      <c r="M2577" s="52" t="s">
        <v>47</v>
      </c>
    </row>
    <row r="2578" spans="1:13" x14ac:dyDescent="0.3">
      <c r="A2578" t="s">
        <v>4489</v>
      </c>
      <c r="B2578">
        <v>24475694</v>
      </c>
      <c r="C2578" t="s">
        <v>3912</v>
      </c>
      <c r="D2578" t="s">
        <v>4489</v>
      </c>
      <c r="E2578">
        <v>24475694</v>
      </c>
      <c r="F2578" t="s">
        <v>47</v>
      </c>
      <c r="J2578">
        <v>3</v>
      </c>
      <c r="K2578" t="s">
        <v>4891</v>
      </c>
      <c r="L2578" t="s">
        <v>47</v>
      </c>
      <c r="M2578" s="52" t="s">
        <v>59</v>
      </c>
    </row>
    <row r="2579" spans="1:13" x14ac:dyDescent="0.3">
      <c r="A2579" t="s">
        <v>1382</v>
      </c>
      <c r="B2579">
        <v>10930687</v>
      </c>
      <c r="C2579" t="s">
        <v>3287</v>
      </c>
      <c r="D2579" t="s">
        <v>1382</v>
      </c>
      <c r="E2579">
        <v>10930687</v>
      </c>
      <c r="F2579" t="s">
        <v>47</v>
      </c>
      <c r="J2579">
        <v>0</v>
      </c>
      <c r="K2579" t="s">
        <v>4889</v>
      </c>
      <c r="L2579" t="s">
        <v>47</v>
      </c>
      <c r="M2579" s="52" t="s">
        <v>47</v>
      </c>
    </row>
    <row r="2580" spans="1:13" x14ac:dyDescent="0.3">
      <c r="A2580" t="s">
        <v>4490</v>
      </c>
      <c r="B2580">
        <v>10837334</v>
      </c>
      <c r="C2580" t="s">
        <v>6261</v>
      </c>
      <c r="D2580" t="s">
        <v>4490</v>
      </c>
      <c r="E2580">
        <v>10837334</v>
      </c>
      <c r="F2580" t="s">
        <v>47</v>
      </c>
      <c r="J2580">
        <v>1</v>
      </c>
      <c r="K2580" t="s">
        <v>4889</v>
      </c>
      <c r="L2580" t="s">
        <v>47</v>
      </c>
      <c r="M2580" s="52" t="s">
        <v>59</v>
      </c>
    </row>
    <row r="2581" spans="1:13" x14ac:dyDescent="0.3">
      <c r="A2581" t="s">
        <v>1384</v>
      </c>
      <c r="B2581">
        <v>10847645</v>
      </c>
      <c r="C2581" t="s">
        <v>6262</v>
      </c>
      <c r="D2581" t="s">
        <v>1384</v>
      </c>
      <c r="E2581">
        <v>10847645</v>
      </c>
      <c r="F2581" t="s">
        <v>47</v>
      </c>
      <c r="J2581">
        <v>1</v>
      </c>
      <c r="K2581" t="s">
        <v>4884</v>
      </c>
      <c r="L2581" t="s">
        <v>47</v>
      </c>
      <c r="M2581" s="52" t="s">
        <v>59</v>
      </c>
    </row>
    <row r="2582" spans="1:13" x14ac:dyDescent="0.3">
      <c r="A2582" t="s">
        <v>1392</v>
      </c>
      <c r="B2582">
        <v>23828923</v>
      </c>
      <c r="C2582" t="s">
        <v>6263</v>
      </c>
      <c r="D2582" t="s">
        <v>1392</v>
      </c>
      <c r="E2582">
        <v>23828923</v>
      </c>
      <c r="F2582" t="s">
        <v>47</v>
      </c>
      <c r="J2582">
        <v>0</v>
      </c>
      <c r="K2582" t="s">
        <v>4889</v>
      </c>
      <c r="L2582" t="s">
        <v>47</v>
      </c>
      <c r="M2582" s="52" t="s">
        <v>47</v>
      </c>
    </row>
    <row r="2583" spans="1:13" x14ac:dyDescent="0.3">
      <c r="A2583" t="s">
        <v>1393</v>
      </c>
      <c r="B2583">
        <v>10863323</v>
      </c>
      <c r="C2583" t="s">
        <v>6264</v>
      </c>
      <c r="D2583" t="s">
        <v>1393</v>
      </c>
      <c r="E2583">
        <v>10863323</v>
      </c>
      <c r="F2583" t="s">
        <v>47</v>
      </c>
      <c r="J2583">
        <v>1</v>
      </c>
      <c r="K2583" t="s">
        <v>4889</v>
      </c>
      <c r="L2583" t="s">
        <v>47</v>
      </c>
      <c r="M2583" s="52" t="s">
        <v>47</v>
      </c>
    </row>
    <row r="2584" spans="1:13" x14ac:dyDescent="0.3">
      <c r="A2584" t="s">
        <v>4491</v>
      </c>
      <c r="B2584">
        <v>13037574</v>
      </c>
      <c r="C2584" t="s">
        <v>6265</v>
      </c>
      <c r="D2584" t="s">
        <v>4491</v>
      </c>
      <c r="E2584">
        <v>13037574</v>
      </c>
      <c r="F2584" t="s">
        <v>47</v>
      </c>
      <c r="J2584">
        <v>4</v>
      </c>
      <c r="K2584" t="s">
        <v>4884</v>
      </c>
      <c r="L2584" t="s">
        <v>47</v>
      </c>
      <c r="M2584" s="52" t="s">
        <v>59</v>
      </c>
    </row>
    <row r="2585" spans="1:13" x14ac:dyDescent="0.3">
      <c r="A2585" t="s">
        <v>4492</v>
      </c>
      <c r="B2585">
        <v>15346441</v>
      </c>
      <c r="C2585" t="s">
        <v>6266</v>
      </c>
      <c r="D2585" t="s">
        <v>4492</v>
      </c>
      <c r="E2585">
        <v>15346441</v>
      </c>
      <c r="F2585" t="s">
        <v>47</v>
      </c>
      <c r="J2585">
        <v>0</v>
      </c>
      <c r="K2585" t="s">
        <v>4892</v>
      </c>
      <c r="L2585" t="s">
        <v>47</v>
      </c>
      <c r="M2585" s="52" t="s">
        <v>59</v>
      </c>
    </row>
    <row r="2586" spans="1:13" x14ac:dyDescent="0.3">
      <c r="A2586" t="s">
        <v>4493</v>
      </c>
      <c r="B2586">
        <v>23050279</v>
      </c>
      <c r="C2586" t="s">
        <v>6267</v>
      </c>
      <c r="D2586" t="s">
        <v>4493</v>
      </c>
      <c r="E2586">
        <v>23050279</v>
      </c>
      <c r="F2586" t="s">
        <v>47</v>
      </c>
      <c r="J2586">
        <v>0</v>
      </c>
      <c r="K2586" t="s">
        <v>4889</v>
      </c>
      <c r="L2586" t="s">
        <v>47</v>
      </c>
      <c r="M2586" s="52" t="s">
        <v>47</v>
      </c>
    </row>
    <row r="2587" spans="1:13" x14ac:dyDescent="0.3">
      <c r="A2587" t="s">
        <v>1400</v>
      </c>
      <c r="B2587">
        <v>23724599</v>
      </c>
      <c r="C2587" t="s">
        <v>6268</v>
      </c>
      <c r="D2587" t="s">
        <v>1400</v>
      </c>
      <c r="E2587">
        <v>23724599</v>
      </c>
      <c r="F2587" t="s">
        <v>47</v>
      </c>
      <c r="J2587">
        <v>0</v>
      </c>
      <c r="K2587" t="s">
        <v>4889</v>
      </c>
      <c r="L2587" t="s">
        <v>47</v>
      </c>
      <c r="M2587" s="52" t="s">
        <v>47</v>
      </c>
    </row>
    <row r="2588" spans="1:13" x14ac:dyDescent="0.3">
      <c r="A2588" t="s">
        <v>4494</v>
      </c>
      <c r="B2588">
        <v>23363683</v>
      </c>
      <c r="C2588" t="s">
        <v>6269</v>
      </c>
      <c r="D2588" t="s">
        <v>4494</v>
      </c>
      <c r="E2588">
        <v>23363683</v>
      </c>
      <c r="F2588" t="s">
        <v>47</v>
      </c>
      <c r="J2588">
        <v>0</v>
      </c>
      <c r="K2588" t="s">
        <v>4892</v>
      </c>
      <c r="L2588" t="s">
        <v>47</v>
      </c>
      <c r="M2588" s="52" t="s">
        <v>47</v>
      </c>
    </row>
    <row r="2589" spans="1:13" x14ac:dyDescent="0.3">
      <c r="A2589" t="s">
        <v>1413</v>
      </c>
      <c r="B2589">
        <v>23605811</v>
      </c>
      <c r="C2589" t="s">
        <v>6270</v>
      </c>
      <c r="D2589" t="s">
        <v>1413</v>
      </c>
      <c r="E2589">
        <v>23605811</v>
      </c>
      <c r="F2589" t="s">
        <v>47</v>
      </c>
      <c r="J2589">
        <v>0</v>
      </c>
      <c r="K2589" t="s">
        <v>4890</v>
      </c>
      <c r="L2589" t="s">
        <v>47</v>
      </c>
      <c r="M2589" s="52" t="s">
        <v>47</v>
      </c>
    </row>
    <row r="2590" spans="1:13" x14ac:dyDescent="0.3">
      <c r="A2590" t="s">
        <v>4495</v>
      </c>
      <c r="B2590">
        <v>10852010</v>
      </c>
      <c r="C2590" t="s">
        <v>6271</v>
      </c>
      <c r="D2590" t="s">
        <v>4495</v>
      </c>
      <c r="E2590">
        <v>10852010</v>
      </c>
      <c r="F2590" t="s">
        <v>47</v>
      </c>
      <c r="J2590">
        <v>0</v>
      </c>
      <c r="K2590" t="s">
        <v>4891</v>
      </c>
      <c r="L2590" t="s">
        <v>47</v>
      </c>
      <c r="M2590" s="52" t="s">
        <v>59</v>
      </c>
    </row>
    <row r="2591" spans="1:13" x14ac:dyDescent="0.3">
      <c r="A2591" t="s">
        <v>4496</v>
      </c>
      <c r="B2591">
        <v>21008191</v>
      </c>
      <c r="C2591" t="s">
        <v>3913</v>
      </c>
      <c r="D2591" t="s">
        <v>4496</v>
      </c>
      <c r="E2591">
        <v>21008191</v>
      </c>
      <c r="F2591" t="s">
        <v>47</v>
      </c>
      <c r="J2591">
        <v>1</v>
      </c>
      <c r="K2591" t="s">
        <v>4891</v>
      </c>
      <c r="L2591" t="s">
        <v>47</v>
      </c>
      <c r="M2591" s="52" t="s">
        <v>47</v>
      </c>
    </row>
    <row r="2592" spans="1:13" x14ac:dyDescent="0.3">
      <c r="A2592" t="s">
        <v>1425</v>
      </c>
      <c r="B2592">
        <v>23610929</v>
      </c>
      <c r="C2592" t="s">
        <v>6272</v>
      </c>
      <c r="D2592" t="s">
        <v>1425</v>
      </c>
      <c r="E2592">
        <v>23610929</v>
      </c>
      <c r="F2592" t="s">
        <v>47</v>
      </c>
      <c r="J2592">
        <v>0</v>
      </c>
      <c r="K2592" t="s">
        <v>4890</v>
      </c>
      <c r="L2592" t="s">
        <v>47</v>
      </c>
      <c r="M2592" s="52" t="s">
        <v>47</v>
      </c>
    </row>
    <row r="2593" spans="1:13" x14ac:dyDescent="0.3">
      <c r="A2593" t="s">
        <v>1426</v>
      </c>
      <c r="B2593">
        <v>10876481</v>
      </c>
      <c r="C2593" t="s">
        <v>6273</v>
      </c>
      <c r="D2593" t="s">
        <v>1426</v>
      </c>
      <c r="E2593">
        <v>10876481</v>
      </c>
      <c r="F2593" t="s">
        <v>47</v>
      </c>
      <c r="J2593">
        <v>1</v>
      </c>
      <c r="K2593" t="s">
        <v>4884</v>
      </c>
      <c r="L2593" t="s">
        <v>47</v>
      </c>
      <c r="M2593" s="52" t="s">
        <v>47</v>
      </c>
    </row>
    <row r="2594" spans="1:13" x14ac:dyDescent="0.3">
      <c r="A2594" t="s">
        <v>4497</v>
      </c>
      <c r="B2594">
        <v>23019319</v>
      </c>
      <c r="C2594" t="s">
        <v>3914</v>
      </c>
      <c r="D2594" t="s">
        <v>4497</v>
      </c>
      <c r="E2594">
        <v>23019319</v>
      </c>
      <c r="F2594" t="s">
        <v>47</v>
      </c>
      <c r="J2594">
        <v>0</v>
      </c>
      <c r="K2594" t="s">
        <v>4884</v>
      </c>
      <c r="L2594" t="s">
        <v>47</v>
      </c>
      <c r="M2594" s="52" t="s">
        <v>47</v>
      </c>
    </row>
    <row r="2595" spans="1:13" x14ac:dyDescent="0.3">
      <c r="A2595" t="s">
        <v>1428</v>
      </c>
      <c r="B2595">
        <v>10900724</v>
      </c>
      <c r="C2595" t="s">
        <v>3291</v>
      </c>
      <c r="D2595" t="s">
        <v>1428</v>
      </c>
      <c r="E2595">
        <v>10900724</v>
      </c>
      <c r="F2595" t="s">
        <v>47</v>
      </c>
      <c r="J2595">
        <v>1</v>
      </c>
      <c r="K2595" t="s">
        <v>4890</v>
      </c>
      <c r="L2595" t="s">
        <v>47</v>
      </c>
      <c r="M2595" s="52" t="s">
        <v>47</v>
      </c>
    </row>
    <row r="2596" spans="1:13" x14ac:dyDescent="0.3">
      <c r="A2596" t="s">
        <v>4498</v>
      </c>
      <c r="B2596">
        <v>15344787</v>
      </c>
      <c r="C2596" t="s">
        <v>3915</v>
      </c>
      <c r="D2596" t="s">
        <v>4498</v>
      </c>
      <c r="E2596">
        <v>15344787</v>
      </c>
      <c r="F2596" t="s">
        <v>47</v>
      </c>
      <c r="J2596">
        <v>0</v>
      </c>
      <c r="K2596" t="s">
        <v>4889</v>
      </c>
      <c r="L2596" t="s">
        <v>47</v>
      </c>
      <c r="M2596" s="52" t="s">
        <v>47</v>
      </c>
    </row>
    <row r="2597" spans="1:13" x14ac:dyDescent="0.3">
      <c r="A2597" t="s">
        <v>1432</v>
      </c>
      <c r="B2597">
        <v>15163453</v>
      </c>
      <c r="C2597" t="s">
        <v>6274</v>
      </c>
      <c r="D2597" t="s">
        <v>1432</v>
      </c>
      <c r="E2597">
        <v>15163453</v>
      </c>
      <c r="F2597" t="s">
        <v>47</v>
      </c>
      <c r="J2597">
        <v>0</v>
      </c>
      <c r="K2597" t="s">
        <v>4884</v>
      </c>
      <c r="L2597" t="s">
        <v>47</v>
      </c>
      <c r="M2597" s="52" t="s">
        <v>47</v>
      </c>
    </row>
    <row r="2598" spans="1:13" x14ac:dyDescent="0.3">
      <c r="A2598" t="s">
        <v>1433</v>
      </c>
      <c r="B2598">
        <v>11020195</v>
      </c>
      <c r="C2598" t="s">
        <v>3292</v>
      </c>
      <c r="D2598" t="s">
        <v>1433</v>
      </c>
      <c r="E2598">
        <v>11020195</v>
      </c>
      <c r="F2598" t="s">
        <v>47</v>
      </c>
      <c r="J2598">
        <v>0</v>
      </c>
      <c r="K2598" t="s">
        <v>4889</v>
      </c>
      <c r="L2598" t="s">
        <v>47</v>
      </c>
      <c r="M2598" s="52" t="s">
        <v>47</v>
      </c>
    </row>
    <row r="2599" spans="1:13" x14ac:dyDescent="0.3">
      <c r="A2599" t="s">
        <v>1434</v>
      </c>
      <c r="B2599">
        <v>10865137</v>
      </c>
      <c r="C2599" t="s">
        <v>3293</v>
      </c>
      <c r="D2599" t="s">
        <v>1434</v>
      </c>
      <c r="E2599">
        <v>10865137</v>
      </c>
      <c r="F2599" t="s">
        <v>47</v>
      </c>
      <c r="J2599">
        <v>1</v>
      </c>
      <c r="K2599" t="s">
        <v>4889</v>
      </c>
      <c r="L2599" t="s">
        <v>47</v>
      </c>
      <c r="M2599" s="52" t="s">
        <v>47</v>
      </c>
    </row>
    <row r="2600" spans="1:13" x14ac:dyDescent="0.3">
      <c r="A2600" t="s">
        <v>1445</v>
      </c>
      <c r="B2600">
        <v>14099992</v>
      </c>
      <c r="C2600" t="s">
        <v>6275</v>
      </c>
      <c r="D2600" t="s">
        <v>1445</v>
      </c>
      <c r="E2600">
        <v>14099992</v>
      </c>
      <c r="F2600" t="s">
        <v>47</v>
      </c>
      <c r="J2600">
        <v>1</v>
      </c>
      <c r="K2600" t="s">
        <v>4884</v>
      </c>
      <c r="L2600" t="s">
        <v>47</v>
      </c>
      <c r="M2600" s="52" t="s">
        <v>47</v>
      </c>
    </row>
    <row r="2601" spans="1:13" x14ac:dyDescent="0.3">
      <c r="A2601" t="s">
        <v>4499</v>
      </c>
      <c r="B2601">
        <v>14015923</v>
      </c>
      <c r="C2601" t="s">
        <v>3916</v>
      </c>
      <c r="D2601" t="s">
        <v>4499</v>
      </c>
      <c r="E2601">
        <v>14015923</v>
      </c>
      <c r="F2601" t="s">
        <v>47</v>
      </c>
      <c r="J2601">
        <v>1</v>
      </c>
      <c r="K2601" t="s">
        <v>4889</v>
      </c>
      <c r="L2601" t="s">
        <v>47</v>
      </c>
      <c r="M2601" s="52" t="s">
        <v>59</v>
      </c>
    </row>
    <row r="2602" spans="1:13" x14ac:dyDescent="0.3">
      <c r="A2602" t="s">
        <v>4500</v>
      </c>
      <c r="B2602">
        <v>23518743</v>
      </c>
      <c r="C2602" t="s">
        <v>3917</v>
      </c>
      <c r="D2602" t="s">
        <v>4500</v>
      </c>
      <c r="E2602">
        <v>23518743</v>
      </c>
      <c r="F2602" t="s">
        <v>47</v>
      </c>
      <c r="J2602">
        <v>0</v>
      </c>
      <c r="K2602" t="s">
        <v>4889</v>
      </c>
      <c r="L2602" t="s">
        <v>47</v>
      </c>
      <c r="M2602" s="52" t="s">
        <v>47</v>
      </c>
    </row>
    <row r="2603" spans="1:13" x14ac:dyDescent="0.3">
      <c r="A2603" t="s">
        <v>1467</v>
      </c>
      <c r="B2603">
        <v>23856292</v>
      </c>
      <c r="C2603" t="s">
        <v>6276</v>
      </c>
      <c r="D2603" t="s">
        <v>1467</v>
      </c>
      <c r="E2603">
        <v>23856292</v>
      </c>
      <c r="F2603" t="s">
        <v>47</v>
      </c>
      <c r="J2603">
        <v>1</v>
      </c>
      <c r="K2603" t="s">
        <v>4884</v>
      </c>
      <c r="L2603" t="s">
        <v>47</v>
      </c>
      <c r="M2603" s="52" t="s">
        <v>47</v>
      </c>
    </row>
    <row r="2604" spans="1:13" x14ac:dyDescent="0.3">
      <c r="A2604" t="s">
        <v>1469</v>
      </c>
      <c r="B2604">
        <v>10838422</v>
      </c>
      <c r="C2604" t="s">
        <v>3294</v>
      </c>
      <c r="D2604" t="s">
        <v>1469</v>
      </c>
      <c r="E2604">
        <v>10838422</v>
      </c>
      <c r="F2604" t="s">
        <v>47</v>
      </c>
      <c r="J2604">
        <v>2</v>
      </c>
      <c r="K2604" t="s">
        <v>4889</v>
      </c>
      <c r="L2604" t="s">
        <v>47</v>
      </c>
      <c r="M2604" s="52" t="s">
        <v>47</v>
      </c>
    </row>
    <row r="2605" spans="1:13" x14ac:dyDescent="0.3">
      <c r="A2605" t="s">
        <v>1470</v>
      </c>
      <c r="B2605">
        <v>11018990</v>
      </c>
      <c r="C2605" t="s">
        <v>3295</v>
      </c>
      <c r="D2605" t="s">
        <v>1470</v>
      </c>
      <c r="E2605">
        <v>11018990</v>
      </c>
      <c r="F2605" t="s">
        <v>47</v>
      </c>
      <c r="J2605">
        <v>1</v>
      </c>
      <c r="K2605" t="s">
        <v>4884</v>
      </c>
      <c r="L2605" t="s">
        <v>47</v>
      </c>
      <c r="M2605" s="52" t="s">
        <v>59</v>
      </c>
    </row>
    <row r="2606" spans="1:13" x14ac:dyDescent="0.3">
      <c r="A2606" t="s">
        <v>1472</v>
      </c>
      <c r="B2606">
        <v>23606066</v>
      </c>
      <c r="C2606" t="s">
        <v>3296</v>
      </c>
      <c r="D2606" t="s">
        <v>1472</v>
      </c>
      <c r="E2606">
        <v>23606066</v>
      </c>
      <c r="F2606" t="s">
        <v>47</v>
      </c>
      <c r="J2606">
        <v>1</v>
      </c>
      <c r="K2606" t="s">
        <v>4884</v>
      </c>
      <c r="L2606" t="s">
        <v>47</v>
      </c>
      <c r="M2606" s="52" t="s">
        <v>47</v>
      </c>
    </row>
    <row r="2607" spans="1:13" x14ac:dyDescent="0.3">
      <c r="A2607" t="s">
        <v>1475</v>
      </c>
      <c r="B2607">
        <v>23858101</v>
      </c>
      <c r="C2607" t="s">
        <v>6277</v>
      </c>
      <c r="D2607" t="s">
        <v>1475</v>
      </c>
      <c r="E2607">
        <v>23858101</v>
      </c>
      <c r="F2607" t="s">
        <v>47</v>
      </c>
      <c r="J2607">
        <v>0</v>
      </c>
      <c r="K2607" t="s">
        <v>4884</v>
      </c>
      <c r="L2607" t="s">
        <v>47</v>
      </c>
      <c r="M2607" s="52" t="s">
        <v>47</v>
      </c>
    </row>
    <row r="2608" spans="1:13" x14ac:dyDescent="0.3">
      <c r="A2608" t="s">
        <v>4501</v>
      </c>
      <c r="B2608">
        <v>10851678</v>
      </c>
      <c r="C2608" t="s">
        <v>3918</v>
      </c>
      <c r="D2608" t="s">
        <v>4501</v>
      </c>
      <c r="E2608">
        <v>10851678</v>
      </c>
      <c r="F2608" t="s">
        <v>47</v>
      </c>
      <c r="J2608">
        <v>1</v>
      </c>
      <c r="K2608" t="s">
        <v>4891</v>
      </c>
      <c r="L2608" t="s">
        <v>47</v>
      </c>
      <c r="M2608" s="52" t="s">
        <v>47</v>
      </c>
    </row>
    <row r="2609" spans="1:13" x14ac:dyDescent="0.3">
      <c r="A2609" t="s">
        <v>4502</v>
      </c>
      <c r="B2609">
        <v>10948222</v>
      </c>
      <c r="C2609" t="s">
        <v>3919</v>
      </c>
      <c r="D2609" t="s">
        <v>4502</v>
      </c>
      <c r="E2609">
        <v>10948222</v>
      </c>
      <c r="F2609" t="s">
        <v>47</v>
      </c>
      <c r="J2609">
        <v>0</v>
      </c>
      <c r="K2609" t="s">
        <v>4884</v>
      </c>
      <c r="L2609" t="s">
        <v>47</v>
      </c>
      <c r="M2609" s="52" t="s">
        <v>59</v>
      </c>
    </row>
    <row r="2610" spans="1:13" x14ac:dyDescent="0.3">
      <c r="A2610" t="s">
        <v>1478</v>
      </c>
      <c r="B2610">
        <v>23431374</v>
      </c>
      <c r="C2610" t="s">
        <v>6278</v>
      </c>
      <c r="D2610" t="s">
        <v>1478</v>
      </c>
      <c r="E2610">
        <v>23431374</v>
      </c>
      <c r="F2610" t="s">
        <v>47</v>
      </c>
      <c r="J2610">
        <v>1</v>
      </c>
      <c r="K2610" t="s">
        <v>4889</v>
      </c>
      <c r="L2610" t="s">
        <v>47</v>
      </c>
      <c r="M2610" s="52" t="s">
        <v>47</v>
      </c>
    </row>
    <row r="2611" spans="1:13" x14ac:dyDescent="0.3">
      <c r="A2611" t="s">
        <v>1479</v>
      </c>
      <c r="B2611">
        <v>10840590</v>
      </c>
      <c r="C2611" t="s">
        <v>3920</v>
      </c>
      <c r="D2611" t="s">
        <v>1479</v>
      </c>
      <c r="E2611">
        <v>10840590</v>
      </c>
      <c r="F2611" t="s">
        <v>47</v>
      </c>
      <c r="J2611">
        <v>1</v>
      </c>
      <c r="K2611" t="s">
        <v>4891</v>
      </c>
      <c r="L2611" t="s">
        <v>47</v>
      </c>
      <c r="M2611" s="52" t="s">
        <v>59</v>
      </c>
    </row>
    <row r="2612" spans="1:13" x14ac:dyDescent="0.3">
      <c r="A2612" t="s">
        <v>1487</v>
      </c>
      <c r="B2612">
        <v>23123568</v>
      </c>
      <c r="C2612" t="s">
        <v>6279</v>
      </c>
      <c r="D2612" t="s">
        <v>1487</v>
      </c>
      <c r="E2612">
        <v>23123568</v>
      </c>
      <c r="F2612" t="s">
        <v>47</v>
      </c>
      <c r="J2612">
        <v>0</v>
      </c>
      <c r="K2612" t="s">
        <v>4890</v>
      </c>
      <c r="L2612" t="s">
        <v>47</v>
      </c>
      <c r="M2612" s="52" t="s">
        <v>47</v>
      </c>
    </row>
    <row r="2613" spans="1:13" x14ac:dyDescent="0.3">
      <c r="A2613" t="s">
        <v>1488</v>
      </c>
      <c r="B2613">
        <v>23521915</v>
      </c>
      <c r="C2613" t="s">
        <v>6280</v>
      </c>
      <c r="D2613" t="s">
        <v>1488</v>
      </c>
      <c r="E2613">
        <v>23521915</v>
      </c>
      <c r="F2613" t="s">
        <v>47</v>
      </c>
      <c r="J2613">
        <v>0</v>
      </c>
      <c r="K2613" t="s">
        <v>4889</v>
      </c>
      <c r="L2613" t="s">
        <v>47</v>
      </c>
      <c r="M2613" s="52" t="s">
        <v>47</v>
      </c>
    </row>
    <row r="2614" spans="1:13" x14ac:dyDescent="0.3">
      <c r="A2614" t="s">
        <v>4503</v>
      </c>
      <c r="B2614">
        <v>14197295</v>
      </c>
      <c r="C2614" t="s">
        <v>3921</v>
      </c>
      <c r="D2614" t="s">
        <v>4503</v>
      </c>
      <c r="E2614">
        <v>14197295</v>
      </c>
      <c r="F2614" t="s">
        <v>47</v>
      </c>
      <c r="J2614">
        <v>0</v>
      </c>
      <c r="K2614" t="s">
        <v>4889</v>
      </c>
      <c r="L2614" t="s">
        <v>47</v>
      </c>
      <c r="M2614" s="52" t="s">
        <v>47</v>
      </c>
    </row>
    <row r="2615" spans="1:13" x14ac:dyDescent="0.3">
      <c r="A2615" t="s">
        <v>4504</v>
      </c>
      <c r="B2615">
        <v>23953296</v>
      </c>
      <c r="C2615" t="s">
        <v>3922</v>
      </c>
      <c r="D2615" t="s">
        <v>4504</v>
      </c>
      <c r="E2615">
        <v>23953296</v>
      </c>
      <c r="F2615" t="s">
        <v>47</v>
      </c>
      <c r="G2615">
        <v>1</v>
      </c>
      <c r="J2615">
        <v>1</v>
      </c>
      <c r="K2615" t="s">
        <v>4891</v>
      </c>
      <c r="L2615" t="s">
        <v>47</v>
      </c>
      <c r="M2615" s="52" t="s">
        <v>47</v>
      </c>
    </row>
    <row r="2616" spans="1:13" x14ac:dyDescent="0.3">
      <c r="A2616" t="s">
        <v>4505</v>
      </c>
      <c r="B2616">
        <v>11023581</v>
      </c>
      <c r="C2616" t="s">
        <v>6281</v>
      </c>
      <c r="D2616" t="s">
        <v>4505</v>
      </c>
      <c r="E2616">
        <v>11023581</v>
      </c>
      <c r="F2616" t="s">
        <v>47</v>
      </c>
      <c r="J2616">
        <v>1</v>
      </c>
      <c r="K2616" t="s">
        <v>4889</v>
      </c>
      <c r="L2616" t="s">
        <v>47</v>
      </c>
      <c r="M2616" s="52" t="s">
        <v>47</v>
      </c>
    </row>
    <row r="2617" spans="1:13" x14ac:dyDescent="0.3">
      <c r="A2617" t="s">
        <v>1505</v>
      </c>
      <c r="B2617">
        <v>10861774</v>
      </c>
      <c r="C2617" t="s">
        <v>6282</v>
      </c>
      <c r="D2617" t="s">
        <v>1505</v>
      </c>
      <c r="E2617">
        <v>10861774</v>
      </c>
      <c r="F2617" t="s">
        <v>47</v>
      </c>
      <c r="J2617">
        <v>0</v>
      </c>
      <c r="K2617" t="s">
        <v>4889</v>
      </c>
      <c r="L2617" t="s">
        <v>47</v>
      </c>
      <c r="M2617" s="52" t="s">
        <v>47</v>
      </c>
    </row>
    <row r="2618" spans="1:13" x14ac:dyDescent="0.3">
      <c r="A2618" t="s">
        <v>1509</v>
      </c>
      <c r="B2618">
        <v>23649814</v>
      </c>
      <c r="C2618" t="s">
        <v>6283</v>
      </c>
      <c r="D2618" t="s">
        <v>1509</v>
      </c>
      <c r="E2618">
        <v>23649814</v>
      </c>
      <c r="F2618" t="s">
        <v>47</v>
      </c>
      <c r="J2618">
        <v>0</v>
      </c>
      <c r="K2618" t="s">
        <v>4889</v>
      </c>
      <c r="L2618" t="s">
        <v>47</v>
      </c>
      <c r="M2618" s="52" t="s">
        <v>47</v>
      </c>
    </row>
    <row r="2619" spans="1:13" x14ac:dyDescent="0.3">
      <c r="A2619" t="s">
        <v>4506</v>
      </c>
      <c r="B2619">
        <v>23492034</v>
      </c>
      <c r="C2619" t="s">
        <v>6284</v>
      </c>
      <c r="D2619" t="s">
        <v>4506</v>
      </c>
      <c r="E2619">
        <v>23492034</v>
      </c>
      <c r="F2619" t="s">
        <v>47</v>
      </c>
      <c r="J2619">
        <v>0</v>
      </c>
      <c r="K2619" t="s">
        <v>4889</v>
      </c>
      <c r="L2619" t="s">
        <v>47</v>
      </c>
      <c r="M2619" s="52" t="s">
        <v>47</v>
      </c>
    </row>
    <row r="2620" spans="1:13" x14ac:dyDescent="0.3">
      <c r="A2620" t="s">
        <v>1510</v>
      </c>
      <c r="B2620">
        <v>23722350</v>
      </c>
      <c r="C2620" t="s">
        <v>6285</v>
      </c>
      <c r="D2620" t="s">
        <v>1510</v>
      </c>
      <c r="E2620">
        <v>23722350</v>
      </c>
      <c r="F2620" t="s">
        <v>47</v>
      </c>
      <c r="J2620">
        <v>0</v>
      </c>
      <c r="K2620" t="s">
        <v>4884</v>
      </c>
      <c r="L2620" t="s">
        <v>47</v>
      </c>
      <c r="M2620" s="52" t="s">
        <v>47</v>
      </c>
    </row>
    <row r="2621" spans="1:13" x14ac:dyDescent="0.3">
      <c r="A2621" t="s">
        <v>1514</v>
      </c>
      <c r="B2621">
        <v>10861056</v>
      </c>
      <c r="C2621" t="s">
        <v>6286</v>
      </c>
      <c r="D2621" t="s">
        <v>1514</v>
      </c>
      <c r="E2621">
        <v>10861056</v>
      </c>
      <c r="F2621" t="s">
        <v>47</v>
      </c>
      <c r="J2621">
        <v>4</v>
      </c>
      <c r="K2621" t="s">
        <v>4884</v>
      </c>
      <c r="L2621" t="s">
        <v>47</v>
      </c>
      <c r="M2621" s="52" t="s">
        <v>47</v>
      </c>
    </row>
    <row r="2622" spans="1:13" x14ac:dyDescent="0.3">
      <c r="A2622" t="s">
        <v>1515</v>
      </c>
      <c r="B2622">
        <v>15078481</v>
      </c>
      <c r="C2622" t="s">
        <v>3297</v>
      </c>
      <c r="D2622" t="s">
        <v>1515</v>
      </c>
      <c r="E2622">
        <v>15078481</v>
      </c>
      <c r="F2622" t="s">
        <v>47</v>
      </c>
      <c r="J2622">
        <v>1</v>
      </c>
      <c r="K2622" t="s">
        <v>4884</v>
      </c>
      <c r="L2622" t="s">
        <v>47</v>
      </c>
      <c r="M2622" s="52" t="s">
        <v>47</v>
      </c>
    </row>
    <row r="2623" spans="1:13" x14ac:dyDescent="0.3">
      <c r="A2623" t="s">
        <v>1519</v>
      </c>
      <c r="B2623">
        <v>23009908</v>
      </c>
      <c r="C2623" t="s">
        <v>3299</v>
      </c>
      <c r="D2623" t="s">
        <v>1519</v>
      </c>
      <c r="E2623">
        <v>23009908</v>
      </c>
      <c r="F2623" t="s">
        <v>47</v>
      </c>
      <c r="J2623">
        <v>5</v>
      </c>
      <c r="K2623" t="s">
        <v>4889</v>
      </c>
      <c r="L2623" t="s">
        <v>47</v>
      </c>
      <c r="M2623" s="52" t="s">
        <v>47</v>
      </c>
    </row>
    <row r="2624" spans="1:13" x14ac:dyDescent="0.3">
      <c r="A2624" t="s">
        <v>1520</v>
      </c>
      <c r="B2624">
        <v>10853224</v>
      </c>
      <c r="C2624" t="s">
        <v>3300</v>
      </c>
      <c r="D2624" t="s">
        <v>1520</v>
      </c>
      <c r="E2624">
        <v>10853224</v>
      </c>
      <c r="F2624" t="s">
        <v>47</v>
      </c>
      <c r="J2624">
        <v>3</v>
      </c>
      <c r="K2624" t="s">
        <v>4884</v>
      </c>
      <c r="L2624" t="s">
        <v>47</v>
      </c>
      <c r="M2624" s="52" t="s">
        <v>47</v>
      </c>
    </row>
    <row r="2625" spans="1:13" x14ac:dyDescent="0.3">
      <c r="A2625" t="s">
        <v>4507</v>
      </c>
      <c r="B2625">
        <v>23138713</v>
      </c>
      <c r="C2625" t="s">
        <v>6287</v>
      </c>
      <c r="D2625" t="s">
        <v>4507</v>
      </c>
      <c r="E2625">
        <v>23138713</v>
      </c>
      <c r="F2625" t="s">
        <v>47</v>
      </c>
      <c r="J2625">
        <v>0</v>
      </c>
      <c r="K2625" t="s">
        <v>4889</v>
      </c>
      <c r="L2625" t="s">
        <v>47</v>
      </c>
      <c r="M2625" s="52" t="s">
        <v>59</v>
      </c>
    </row>
    <row r="2626" spans="1:13" x14ac:dyDescent="0.3">
      <c r="A2626" t="s">
        <v>4508</v>
      </c>
      <c r="B2626">
        <v>23009555</v>
      </c>
      <c r="C2626" t="s">
        <v>6288</v>
      </c>
      <c r="D2626" t="s">
        <v>4508</v>
      </c>
      <c r="E2626">
        <v>23009555</v>
      </c>
      <c r="F2626" t="s">
        <v>47</v>
      </c>
      <c r="J2626">
        <v>0</v>
      </c>
      <c r="K2626" t="s">
        <v>4890</v>
      </c>
      <c r="L2626" t="s">
        <v>47</v>
      </c>
      <c r="M2626" s="52" t="s">
        <v>47</v>
      </c>
    </row>
    <row r="2627" spans="1:13" x14ac:dyDescent="0.3">
      <c r="A2627" t="s">
        <v>1529</v>
      </c>
      <c r="B2627">
        <v>23724574</v>
      </c>
      <c r="C2627" t="s">
        <v>3303</v>
      </c>
      <c r="D2627" t="s">
        <v>1529</v>
      </c>
      <c r="E2627">
        <v>23724574</v>
      </c>
      <c r="F2627" t="s">
        <v>47</v>
      </c>
      <c r="J2627">
        <v>0</v>
      </c>
      <c r="K2627" t="s">
        <v>4889</v>
      </c>
      <c r="L2627" t="s">
        <v>47</v>
      </c>
      <c r="M2627" s="52" t="s">
        <v>47</v>
      </c>
    </row>
    <row r="2628" spans="1:13" x14ac:dyDescent="0.3">
      <c r="A2628" t="s">
        <v>1543</v>
      </c>
      <c r="B2628">
        <v>10866908</v>
      </c>
      <c r="C2628" t="s">
        <v>6289</v>
      </c>
      <c r="D2628" t="s">
        <v>1543</v>
      </c>
      <c r="E2628">
        <v>10866908</v>
      </c>
      <c r="F2628" t="s">
        <v>47</v>
      </c>
      <c r="J2628">
        <v>0</v>
      </c>
      <c r="K2628" t="s">
        <v>4884</v>
      </c>
      <c r="L2628" t="s">
        <v>47</v>
      </c>
      <c r="M2628" s="52" t="s">
        <v>47</v>
      </c>
    </row>
    <row r="2629" spans="1:13" x14ac:dyDescent="0.3">
      <c r="A2629" t="s">
        <v>4509</v>
      </c>
      <c r="B2629">
        <v>10839262</v>
      </c>
      <c r="C2629" t="s">
        <v>3923</v>
      </c>
      <c r="D2629" t="s">
        <v>4509</v>
      </c>
      <c r="E2629">
        <v>10839262</v>
      </c>
      <c r="F2629" t="s">
        <v>47</v>
      </c>
      <c r="J2629">
        <v>1</v>
      </c>
      <c r="K2629" t="s">
        <v>4884</v>
      </c>
      <c r="L2629" t="s">
        <v>47</v>
      </c>
      <c r="M2629" s="52" t="s">
        <v>47</v>
      </c>
    </row>
    <row r="2630" spans="1:13" x14ac:dyDescent="0.3">
      <c r="A2630" t="s">
        <v>4510</v>
      </c>
      <c r="B2630">
        <v>15078261</v>
      </c>
      <c r="C2630" t="s">
        <v>6290</v>
      </c>
      <c r="D2630" t="s">
        <v>4510</v>
      </c>
      <c r="E2630">
        <v>15078261</v>
      </c>
      <c r="F2630" t="s">
        <v>47</v>
      </c>
      <c r="J2630">
        <v>0</v>
      </c>
      <c r="K2630" t="s">
        <v>4893</v>
      </c>
      <c r="L2630" t="s">
        <v>47</v>
      </c>
      <c r="M2630" s="52" t="s">
        <v>47</v>
      </c>
    </row>
    <row r="2631" spans="1:13" x14ac:dyDescent="0.3">
      <c r="A2631" t="s">
        <v>4511</v>
      </c>
      <c r="B2631">
        <v>10849133</v>
      </c>
      <c r="C2631" t="s">
        <v>3924</v>
      </c>
      <c r="D2631" t="s">
        <v>4511</v>
      </c>
      <c r="E2631">
        <v>10849133</v>
      </c>
      <c r="F2631" t="s">
        <v>47</v>
      </c>
      <c r="J2631">
        <v>1</v>
      </c>
      <c r="K2631" t="s">
        <v>4891</v>
      </c>
      <c r="L2631" t="s">
        <v>47</v>
      </c>
      <c r="M2631" s="52" t="s">
        <v>47</v>
      </c>
    </row>
    <row r="2632" spans="1:13" x14ac:dyDescent="0.3">
      <c r="A2632" t="s">
        <v>4512</v>
      </c>
      <c r="B2632">
        <v>13171186</v>
      </c>
      <c r="C2632" t="s">
        <v>3925</v>
      </c>
      <c r="D2632" t="s">
        <v>4512</v>
      </c>
      <c r="E2632">
        <v>13171186</v>
      </c>
      <c r="F2632" t="s">
        <v>47</v>
      </c>
      <c r="J2632">
        <v>0</v>
      </c>
      <c r="K2632" t="s">
        <v>4889</v>
      </c>
      <c r="L2632" t="s">
        <v>47</v>
      </c>
      <c r="M2632" s="52" t="s">
        <v>47</v>
      </c>
    </row>
    <row r="2633" spans="1:13" x14ac:dyDescent="0.3">
      <c r="A2633" t="s">
        <v>1558</v>
      </c>
      <c r="B2633">
        <v>23238667</v>
      </c>
      <c r="C2633" t="s">
        <v>6291</v>
      </c>
      <c r="D2633" t="s">
        <v>1558</v>
      </c>
      <c r="E2633">
        <v>23238667</v>
      </c>
      <c r="F2633" t="s">
        <v>47</v>
      </c>
      <c r="J2633">
        <v>0</v>
      </c>
      <c r="K2633" t="s">
        <v>4884</v>
      </c>
      <c r="L2633" t="s">
        <v>47</v>
      </c>
      <c r="M2633" s="52" t="s">
        <v>47</v>
      </c>
    </row>
    <row r="2634" spans="1:13" x14ac:dyDescent="0.3">
      <c r="A2634" t="s">
        <v>1559</v>
      </c>
      <c r="B2634">
        <v>23749243</v>
      </c>
      <c r="C2634" t="s">
        <v>6292</v>
      </c>
      <c r="D2634" t="s">
        <v>1559</v>
      </c>
      <c r="E2634">
        <v>23749243</v>
      </c>
      <c r="F2634" t="s">
        <v>47</v>
      </c>
      <c r="J2634">
        <v>0</v>
      </c>
      <c r="K2634" t="s">
        <v>4889</v>
      </c>
      <c r="L2634" t="s">
        <v>47</v>
      </c>
      <c r="M2634" s="52" t="s">
        <v>47</v>
      </c>
    </row>
    <row r="2635" spans="1:13" x14ac:dyDescent="0.3">
      <c r="A2635" t="s">
        <v>4513</v>
      </c>
      <c r="B2635">
        <v>12097979</v>
      </c>
      <c r="C2635" t="s">
        <v>3926</v>
      </c>
      <c r="D2635" t="s">
        <v>4513</v>
      </c>
      <c r="E2635">
        <v>12097979</v>
      </c>
      <c r="F2635" t="s">
        <v>47</v>
      </c>
      <c r="J2635">
        <v>0</v>
      </c>
      <c r="K2635" t="s">
        <v>4884</v>
      </c>
      <c r="L2635" t="s">
        <v>47</v>
      </c>
      <c r="M2635" s="52" t="s">
        <v>47</v>
      </c>
    </row>
    <row r="2636" spans="1:13" x14ac:dyDescent="0.3">
      <c r="A2636" t="s">
        <v>4514</v>
      </c>
      <c r="B2636">
        <v>10854240</v>
      </c>
      <c r="C2636" t="s">
        <v>3927</v>
      </c>
      <c r="D2636" t="s">
        <v>4514</v>
      </c>
      <c r="E2636">
        <v>10854240</v>
      </c>
      <c r="F2636" t="s">
        <v>47</v>
      </c>
      <c r="J2636">
        <v>1</v>
      </c>
      <c r="K2636" t="s">
        <v>4891</v>
      </c>
      <c r="L2636" t="s">
        <v>47</v>
      </c>
      <c r="M2636" s="52" t="s">
        <v>47</v>
      </c>
    </row>
    <row r="2637" spans="1:13" x14ac:dyDescent="0.3">
      <c r="A2637" t="s">
        <v>1575</v>
      </c>
      <c r="B2637">
        <v>24360812</v>
      </c>
      <c r="C2637" t="s">
        <v>3305</v>
      </c>
      <c r="D2637" t="s">
        <v>1575</v>
      </c>
      <c r="E2637">
        <v>24360812</v>
      </c>
      <c r="F2637" t="s">
        <v>47</v>
      </c>
      <c r="J2637">
        <v>0</v>
      </c>
      <c r="K2637" t="s">
        <v>4891</v>
      </c>
      <c r="L2637" t="s">
        <v>47</v>
      </c>
      <c r="M2637" s="52" t="s">
        <v>59</v>
      </c>
    </row>
    <row r="2638" spans="1:13" x14ac:dyDescent="0.3">
      <c r="A2638" t="s">
        <v>4515</v>
      </c>
      <c r="B2638">
        <v>10937108</v>
      </c>
      <c r="C2638" t="s">
        <v>6293</v>
      </c>
      <c r="D2638" t="s">
        <v>4515</v>
      </c>
      <c r="E2638">
        <v>10937108</v>
      </c>
      <c r="F2638" t="s">
        <v>47</v>
      </c>
      <c r="J2638">
        <v>0</v>
      </c>
      <c r="K2638" t="s">
        <v>4889</v>
      </c>
      <c r="L2638" t="s">
        <v>47</v>
      </c>
      <c r="M2638" s="52" t="s">
        <v>47</v>
      </c>
    </row>
    <row r="2639" spans="1:13" x14ac:dyDescent="0.3">
      <c r="A2639" t="s">
        <v>4516</v>
      </c>
      <c r="B2639">
        <v>15257756</v>
      </c>
      <c r="C2639" t="s">
        <v>6294</v>
      </c>
      <c r="D2639" t="s">
        <v>4516</v>
      </c>
      <c r="E2639">
        <v>15257756</v>
      </c>
      <c r="F2639" t="s">
        <v>47</v>
      </c>
      <c r="J2639">
        <v>1</v>
      </c>
      <c r="K2639" t="s">
        <v>4889</v>
      </c>
      <c r="L2639" t="s">
        <v>47</v>
      </c>
      <c r="M2639" s="52" t="s">
        <v>59</v>
      </c>
    </row>
    <row r="2640" spans="1:13" x14ac:dyDescent="0.3">
      <c r="A2640" t="s">
        <v>4517</v>
      </c>
      <c r="B2640">
        <v>10849602</v>
      </c>
      <c r="C2640" t="s">
        <v>6295</v>
      </c>
      <c r="D2640" t="s">
        <v>4517</v>
      </c>
      <c r="E2640">
        <v>10849602</v>
      </c>
      <c r="F2640" t="s">
        <v>47</v>
      </c>
      <c r="J2640">
        <v>0</v>
      </c>
      <c r="K2640" t="s">
        <v>4889</v>
      </c>
      <c r="L2640" t="s">
        <v>47</v>
      </c>
      <c r="M2640" s="52" t="s">
        <v>47</v>
      </c>
    </row>
    <row r="2641" spans="1:13" x14ac:dyDescent="0.3">
      <c r="A2641" t="s">
        <v>1580</v>
      </c>
      <c r="B2641">
        <v>23390819</v>
      </c>
      <c r="C2641" t="s">
        <v>6296</v>
      </c>
      <c r="D2641" t="s">
        <v>1580</v>
      </c>
      <c r="E2641">
        <v>23390819</v>
      </c>
      <c r="F2641" t="s">
        <v>47</v>
      </c>
      <c r="J2641">
        <v>0</v>
      </c>
      <c r="K2641" t="s">
        <v>4889</v>
      </c>
      <c r="L2641" t="s">
        <v>47</v>
      </c>
      <c r="M2641" s="52" t="s">
        <v>47</v>
      </c>
    </row>
    <row r="2642" spans="1:13" x14ac:dyDescent="0.3">
      <c r="A2642" t="s">
        <v>4518</v>
      </c>
      <c r="B2642">
        <v>23358488</v>
      </c>
      <c r="C2642" t="s">
        <v>3928</v>
      </c>
      <c r="D2642" t="s">
        <v>4518</v>
      </c>
      <c r="E2642">
        <v>23358488</v>
      </c>
      <c r="F2642" t="s">
        <v>47</v>
      </c>
      <c r="J2642">
        <v>1</v>
      </c>
      <c r="K2642" t="s">
        <v>4891</v>
      </c>
      <c r="L2642" t="s">
        <v>47</v>
      </c>
      <c r="M2642" s="52" t="s">
        <v>47</v>
      </c>
    </row>
    <row r="2643" spans="1:13" x14ac:dyDescent="0.3">
      <c r="A2643" t="s">
        <v>4519</v>
      </c>
      <c r="B2643">
        <v>15128665</v>
      </c>
      <c r="C2643" t="s">
        <v>6297</v>
      </c>
      <c r="D2643" t="s">
        <v>4519</v>
      </c>
      <c r="E2643">
        <v>15128665</v>
      </c>
      <c r="F2643" t="s">
        <v>47</v>
      </c>
      <c r="J2643">
        <v>0</v>
      </c>
      <c r="K2643" t="s">
        <v>4884</v>
      </c>
      <c r="L2643" t="s">
        <v>47</v>
      </c>
      <c r="M2643" s="52" t="s">
        <v>47</v>
      </c>
    </row>
    <row r="2644" spans="1:13" x14ac:dyDescent="0.3">
      <c r="A2644" t="s">
        <v>1594</v>
      </c>
      <c r="B2644">
        <v>16129031</v>
      </c>
      <c r="C2644" t="s">
        <v>6298</v>
      </c>
      <c r="D2644" t="s">
        <v>1594</v>
      </c>
      <c r="E2644">
        <v>16129031</v>
      </c>
      <c r="F2644" t="s">
        <v>47</v>
      </c>
      <c r="J2644">
        <v>0</v>
      </c>
      <c r="K2644" t="s">
        <v>4889</v>
      </c>
      <c r="L2644" t="s">
        <v>47</v>
      </c>
      <c r="M2644" s="52" t="s">
        <v>47</v>
      </c>
    </row>
    <row r="2645" spans="1:13" x14ac:dyDescent="0.3">
      <c r="A2645" t="s">
        <v>1595</v>
      </c>
      <c r="B2645">
        <v>10937721</v>
      </c>
      <c r="C2645" t="s">
        <v>6299</v>
      </c>
      <c r="D2645" t="s">
        <v>1595</v>
      </c>
      <c r="E2645">
        <v>10937721</v>
      </c>
      <c r="F2645" t="s">
        <v>47</v>
      </c>
      <c r="J2645">
        <v>0</v>
      </c>
      <c r="K2645" t="s">
        <v>4884</v>
      </c>
      <c r="L2645" t="s">
        <v>47</v>
      </c>
      <c r="M2645" s="52" t="s">
        <v>47</v>
      </c>
    </row>
    <row r="2646" spans="1:13" x14ac:dyDescent="0.3">
      <c r="A2646" t="s">
        <v>1592</v>
      </c>
      <c r="B2646">
        <v>14070278</v>
      </c>
      <c r="C2646" t="s">
        <v>3929</v>
      </c>
      <c r="D2646" t="s">
        <v>1592</v>
      </c>
      <c r="E2646">
        <v>14070278</v>
      </c>
      <c r="F2646" t="s">
        <v>47</v>
      </c>
      <c r="J2646">
        <v>0</v>
      </c>
      <c r="K2646" t="s">
        <v>4891</v>
      </c>
      <c r="L2646" t="s">
        <v>47</v>
      </c>
      <c r="M2646" s="52" t="s">
        <v>47</v>
      </c>
    </row>
    <row r="2647" spans="1:13" x14ac:dyDescent="0.3">
      <c r="A2647" t="s">
        <v>4520</v>
      </c>
      <c r="B2647">
        <v>11018516</v>
      </c>
      <c r="C2647" t="s">
        <v>3930</v>
      </c>
      <c r="D2647" t="s">
        <v>4520</v>
      </c>
      <c r="E2647">
        <v>11018516</v>
      </c>
      <c r="F2647" t="s">
        <v>47</v>
      </c>
      <c r="J2647">
        <v>1</v>
      </c>
      <c r="K2647" t="s">
        <v>4884</v>
      </c>
      <c r="L2647" t="s">
        <v>47</v>
      </c>
      <c r="M2647" s="52" t="s">
        <v>47</v>
      </c>
    </row>
    <row r="2648" spans="1:13" x14ac:dyDescent="0.3">
      <c r="A2648" t="s">
        <v>4521</v>
      </c>
      <c r="B2648">
        <v>12133809</v>
      </c>
      <c r="C2648" t="s">
        <v>6300</v>
      </c>
      <c r="D2648" t="s">
        <v>4521</v>
      </c>
      <c r="E2648">
        <v>12133809</v>
      </c>
      <c r="F2648" t="s">
        <v>47</v>
      </c>
      <c r="J2648">
        <v>0</v>
      </c>
      <c r="K2648" t="s">
        <v>4889</v>
      </c>
      <c r="L2648" t="s">
        <v>47</v>
      </c>
      <c r="M2648" s="52" t="s">
        <v>59</v>
      </c>
    </row>
    <row r="2649" spans="1:13" x14ac:dyDescent="0.3">
      <c r="A2649" t="s">
        <v>4522</v>
      </c>
      <c r="B2649">
        <v>23709715</v>
      </c>
      <c r="C2649" t="s">
        <v>3931</v>
      </c>
      <c r="D2649" t="s">
        <v>4522</v>
      </c>
      <c r="E2649">
        <v>23709715</v>
      </c>
      <c r="F2649" t="s">
        <v>47</v>
      </c>
      <c r="J2649">
        <v>1</v>
      </c>
      <c r="K2649" t="s">
        <v>4891</v>
      </c>
      <c r="L2649" t="s">
        <v>47</v>
      </c>
      <c r="M2649" s="52" t="s">
        <v>47</v>
      </c>
    </row>
    <row r="2650" spans="1:13" x14ac:dyDescent="0.3">
      <c r="A2650" t="s">
        <v>4523</v>
      </c>
      <c r="B2650">
        <v>15104306</v>
      </c>
      <c r="C2650" t="s">
        <v>3932</v>
      </c>
      <c r="D2650" t="s">
        <v>4523</v>
      </c>
      <c r="E2650">
        <v>15104306</v>
      </c>
      <c r="F2650" t="s">
        <v>47</v>
      </c>
      <c r="J2650">
        <v>0</v>
      </c>
      <c r="K2650" t="s">
        <v>4889</v>
      </c>
      <c r="L2650" t="s">
        <v>47</v>
      </c>
      <c r="M2650" s="52" t="s">
        <v>47</v>
      </c>
    </row>
    <row r="2651" spans="1:13" x14ac:dyDescent="0.3">
      <c r="A2651" t="s">
        <v>4524</v>
      </c>
      <c r="B2651">
        <v>15071945</v>
      </c>
      <c r="C2651" t="s">
        <v>3933</v>
      </c>
      <c r="D2651" t="s">
        <v>4524</v>
      </c>
      <c r="E2651">
        <v>15071945</v>
      </c>
      <c r="F2651" t="s">
        <v>47</v>
      </c>
      <c r="J2651">
        <v>0</v>
      </c>
      <c r="K2651" t="s">
        <v>4889</v>
      </c>
      <c r="L2651" t="s">
        <v>47</v>
      </c>
      <c r="M2651" s="52" t="s">
        <v>47</v>
      </c>
    </row>
    <row r="2652" spans="1:13" x14ac:dyDescent="0.3">
      <c r="A2652" t="s">
        <v>1654</v>
      </c>
      <c r="B2652">
        <v>23002430</v>
      </c>
      <c r="C2652" t="s">
        <v>3310</v>
      </c>
      <c r="D2652" t="s">
        <v>1654</v>
      </c>
      <c r="E2652">
        <v>23002430</v>
      </c>
      <c r="F2652" t="s">
        <v>47</v>
      </c>
      <c r="J2652">
        <v>2</v>
      </c>
      <c r="K2652" t="s">
        <v>4890</v>
      </c>
      <c r="L2652" t="s">
        <v>47</v>
      </c>
      <c r="M2652" s="52" t="s">
        <v>47</v>
      </c>
    </row>
    <row r="2653" spans="1:13" x14ac:dyDescent="0.3">
      <c r="A2653" t="s">
        <v>4525</v>
      </c>
      <c r="B2653">
        <v>23148847</v>
      </c>
      <c r="C2653" t="s">
        <v>3934</v>
      </c>
      <c r="D2653" t="s">
        <v>4525</v>
      </c>
      <c r="E2653">
        <v>23148847</v>
      </c>
      <c r="F2653" t="s">
        <v>47</v>
      </c>
      <c r="J2653">
        <v>3</v>
      </c>
      <c r="K2653" t="s">
        <v>4891</v>
      </c>
      <c r="L2653" t="s">
        <v>47</v>
      </c>
      <c r="M2653" s="52" t="s">
        <v>59</v>
      </c>
    </row>
    <row r="2654" spans="1:13" x14ac:dyDescent="0.3">
      <c r="A2654" t="s">
        <v>1657</v>
      </c>
      <c r="B2654">
        <v>23849941</v>
      </c>
      <c r="C2654" t="s">
        <v>6301</v>
      </c>
      <c r="D2654" t="s">
        <v>1657</v>
      </c>
      <c r="E2654">
        <v>23849941</v>
      </c>
      <c r="F2654" t="s">
        <v>47</v>
      </c>
      <c r="J2654">
        <v>1</v>
      </c>
      <c r="K2654" t="s">
        <v>4884</v>
      </c>
      <c r="L2654" t="s">
        <v>47</v>
      </c>
      <c r="M2654" s="52" t="s">
        <v>47</v>
      </c>
    </row>
    <row r="2655" spans="1:13" x14ac:dyDescent="0.3">
      <c r="A2655" t="s">
        <v>1667</v>
      </c>
      <c r="B2655">
        <v>10851562</v>
      </c>
      <c r="C2655" t="s">
        <v>6302</v>
      </c>
      <c r="D2655" t="s">
        <v>1667</v>
      </c>
      <c r="E2655">
        <v>10851562</v>
      </c>
      <c r="F2655" t="s">
        <v>47</v>
      </c>
      <c r="J2655">
        <v>1</v>
      </c>
      <c r="K2655" t="s">
        <v>4889</v>
      </c>
      <c r="L2655" t="s">
        <v>47</v>
      </c>
      <c r="M2655" s="52" t="s">
        <v>47</v>
      </c>
    </row>
    <row r="2656" spans="1:13" x14ac:dyDescent="0.3">
      <c r="A2656" t="s">
        <v>4526</v>
      </c>
      <c r="B2656">
        <v>23585813</v>
      </c>
      <c r="C2656" t="s">
        <v>6303</v>
      </c>
      <c r="D2656" t="s">
        <v>4526</v>
      </c>
      <c r="E2656">
        <v>23585813</v>
      </c>
      <c r="F2656" t="s">
        <v>47</v>
      </c>
      <c r="J2656">
        <v>0</v>
      </c>
      <c r="K2656" t="s">
        <v>4889</v>
      </c>
      <c r="L2656" t="s">
        <v>47</v>
      </c>
      <c r="M2656" s="52" t="s">
        <v>47</v>
      </c>
    </row>
    <row r="2657" spans="1:13" x14ac:dyDescent="0.3">
      <c r="A2657" t="s">
        <v>4527</v>
      </c>
      <c r="B2657">
        <v>10843703</v>
      </c>
      <c r="C2657" t="s">
        <v>6304</v>
      </c>
      <c r="D2657" t="s">
        <v>4527</v>
      </c>
      <c r="E2657">
        <v>10843703</v>
      </c>
      <c r="F2657" t="s">
        <v>47</v>
      </c>
      <c r="J2657">
        <v>1</v>
      </c>
      <c r="K2657" t="s">
        <v>4884</v>
      </c>
      <c r="L2657" t="s">
        <v>47</v>
      </c>
      <c r="M2657" s="52" t="s">
        <v>59</v>
      </c>
    </row>
    <row r="2658" spans="1:13" x14ac:dyDescent="0.3">
      <c r="A2658" t="s">
        <v>1669</v>
      </c>
      <c r="B2658">
        <v>15234985</v>
      </c>
      <c r="C2658" t="s">
        <v>3311</v>
      </c>
      <c r="D2658" t="s">
        <v>1669</v>
      </c>
      <c r="E2658">
        <v>15234985</v>
      </c>
      <c r="F2658" t="s">
        <v>47</v>
      </c>
      <c r="J2658">
        <v>0</v>
      </c>
      <c r="K2658" t="s">
        <v>4889</v>
      </c>
      <c r="L2658" t="s">
        <v>47</v>
      </c>
      <c r="M2658" s="52" t="s">
        <v>47</v>
      </c>
    </row>
    <row r="2659" spans="1:13" x14ac:dyDescent="0.3">
      <c r="A2659" t="s">
        <v>1672</v>
      </c>
      <c r="B2659">
        <v>10860875</v>
      </c>
      <c r="C2659" t="s">
        <v>6305</v>
      </c>
      <c r="D2659" t="s">
        <v>1672</v>
      </c>
      <c r="E2659">
        <v>10860875</v>
      </c>
      <c r="F2659" t="s">
        <v>47</v>
      </c>
      <c r="J2659">
        <v>1</v>
      </c>
      <c r="K2659" t="s">
        <v>4884</v>
      </c>
      <c r="L2659" t="s">
        <v>47</v>
      </c>
      <c r="M2659" s="52" t="s">
        <v>47</v>
      </c>
    </row>
    <row r="2660" spans="1:13" x14ac:dyDescent="0.3">
      <c r="A2660" t="s">
        <v>4528</v>
      </c>
      <c r="B2660">
        <v>12245029</v>
      </c>
      <c r="C2660" t="s">
        <v>3935</v>
      </c>
      <c r="D2660" t="s">
        <v>4528</v>
      </c>
      <c r="E2660">
        <v>12245029</v>
      </c>
      <c r="F2660" t="s">
        <v>47</v>
      </c>
      <c r="J2660">
        <v>1</v>
      </c>
      <c r="K2660" t="s">
        <v>4889</v>
      </c>
      <c r="L2660" t="s">
        <v>47</v>
      </c>
      <c r="M2660" s="52" t="s">
        <v>59</v>
      </c>
    </row>
    <row r="2661" spans="1:13" x14ac:dyDescent="0.3">
      <c r="A2661" t="s">
        <v>1680</v>
      </c>
      <c r="B2661">
        <v>10977514</v>
      </c>
      <c r="C2661" t="s">
        <v>3312</v>
      </c>
      <c r="D2661" t="s">
        <v>1680</v>
      </c>
      <c r="E2661">
        <v>10977514</v>
      </c>
      <c r="F2661" t="s">
        <v>47</v>
      </c>
      <c r="J2661">
        <v>0</v>
      </c>
      <c r="K2661" t="s">
        <v>4889</v>
      </c>
      <c r="L2661" t="s">
        <v>47</v>
      </c>
      <c r="M2661" s="52" t="s">
        <v>47</v>
      </c>
    </row>
    <row r="2662" spans="1:13" x14ac:dyDescent="0.3">
      <c r="A2662" t="s">
        <v>4529</v>
      </c>
      <c r="B2662">
        <v>10846984</v>
      </c>
      <c r="C2662" t="s">
        <v>3936</v>
      </c>
      <c r="D2662" t="s">
        <v>4529</v>
      </c>
      <c r="E2662">
        <v>10846984</v>
      </c>
      <c r="F2662" t="s">
        <v>47</v>
      </c>
      <c r="J2662">
        <v>0</v>
      </c>
      <c r="K2662" t="s">
        <v>4889</v>
      </c>
      <c r="L2662" t="s">
        <v>47</v>
      </c>
      <c r="M2662" s="52" t="s">
        <v>47</v>
      </c>
    </row>
    <row r="2663" spans="1:13" x14ac:dyDescent="0.3">
      <c r="A2663" t="s">
        <v>4530</v>
      </c>
      <c r="B2663">
        <v>23605768</v>
      </c>
      <c r="C2663" t="s">
        <v>6306</v>
      </c>
      <c r="D2663" t="s">
        <v>4530</v>
      </c>
      <c r="E2663">
        <v>23605768</v>
      </c>
      <c r="F2663" t="s">
        <v>47</v>
      </c>
      <c r="J2663">
        <v>0</v>
      </c>
      <c r="K2663" t="s">
        <v>4884</v>
      </c>
      <c r="L2663" t="s">
        <v>47</v>
      </c>
      <c r="M2663" s="52" t="s">
        <v>47</v>
      </c>
    </row>
    <row r="2664" spans="1:13" x14ac:dyDescent="0.3">
      <c r="A2664" t="s">
        <v>1686</v>
      </c>
      <c r="B2664">
        <v>23484965</v>
      </c>
      <c r="C2664" t="s">
        <v>6307</v>
      </c>
      <c r="D2664" t="s">
        <v>1686</v>
      </c>
      <c r="E2664">
        <v>23484965</v>
      </c>
      <c r="F2664" t="s">
        <v>47</v>
      </c>
      <c r="J2664">
        <v>2</v>
      </c>
      <c r="K2664" t="s">
        <v>4889</v>
      </c>
      <c r="L2664" t="s">
        <v>47</v>
      </c>
      <c r="M2664" s="52" t="s">
        <v>47</v>
      </c>
    </row>
    <row r="2665" spans="1:13" x14ac:dyDescent="0.3">
      <c r="A2665" t="s">
        <v>1689</v>
      </c>
      <c r="B2665">
        <v>15173343</v>
      </c>
      <c r="C2665" t="s">
        <v>6308</v>
      </c>
      <c r="D2665" t="s">
        <v>1689</v>
      </c>
      <c r="E2665">
        <v>15173343</v>
      </c>
      <c r="F2665" t="s">
        <v>47</v>
      </c>
      <c r="J2665">
        <v>1</v>
      </c>
      <c r="K2665" t="s">
        <v>4884</v>
      </c>
      <c r="L2665" t="s">
        <v>47</v>
      </c>
      <c r="M2665" s="52" t="s">
        <v>47</v>
      </c>
    </row>
    <row r="2666" spans="1:13" x14ac:dyDescent="0.3">
      <c r="A2666" t="s">
        <v>4531</v>
      </c>
      <c r="B2666">
        <v>23010826</v>
      </c>
      <c r="C2666" t="s">
        <v>6309</v>
      </c>
      <c r="D2666" t="s">
        <v>4531</v>
      </c>
      <c r="E2666">
        <v>23010826</v>
      </c>
      <c r="F2666" t="s">
        <v>47</v>
      </c>
      <c r="J2666">
        <v>0</v>
      </c>
      <c r="K2666" t="s">
        <v>4891</v>
      </c>
      <c r="L2666" t="s">
        <v>47</v>
      </c>
      <c r="M2666" s="52" t="s">
        <v>59</v>
      </c>
    </row>
    <row r="2667" spans="1:13" x14ac:dyDescent="0.3">
      <c r="A2667" t="s">
        <v>4532</v>
      </c>
      <c r="B2667">
        <v>10860536</v>
      </c>
      <c r="C2667" t="s">
        <v>6310</v>
      </c>
      <c r="D2667" t="s">
        <v>4532</v>
      </c>
      <c r="E2667">
        <v>10860536</v>
      </c>
      <c r="F2667" t="s">
        <v>47</v>
      </c>
      <c r="J2667">
        <v>0</v>
      </c>
      <c r="K2667" t="s">
        <v>4884</v>
      </c>
      <c r="L2667" t="s">
        <v>47</v>
      </c>
      <c r="M2667" s="52" t="s">
        <v>47</v>
      </c>
    </row>
    <row r="2668" spans="1:13" x14ac:dyDescent="0.3">
      <c r="A2668" t="s">
        <v>4533</v>
      </c>
      <c r="B2668">
        <v>10867325</v>
      </c>
      <c r="C2668" t="s">
        <v>6311</v>
      </c>
      <c r="D2668" t="s">
        <v>4533</v>
      </c>
      <c r="E2668">
        <v>10867325</v>
      </c>
      <c r="F2668" t="s">
        <v>47</v>
      </c>
      <c r="J2668">
        <v>2</v>
      </c>
      <c r="K2668" t="s">
        <v>4889</v>
      </c>
      <c r="L2668" t="s">
        <v>47</v>
      </c>
      <c r="M2668" s="52" t="s">
        <v>59</v>
      </c>
    </row>
    <row r="2669" spans="1:13" x14ac:dyDescent="0.3">
      <c r="A2669" t="s">
        <v>4534</v>
      </c>
      <c r="B2669">
        <v>10837604</v>
      </c>
      <c r="C2669" t="s">
        <v>3937</v>
      </c>
      <c r="D2669" t="s">
        <v>4534</v>
      </c>
      <c r="E2669">
        <v>10837604</v>
      </c>
      <c r="F2669" t="s">
        <v>47</v>
      </c>
      <c r="J2669">
        <v>0</v>
      </c>
      <c r="K2669" t="s">
        <v>4884</v>
      </c>
      <c r="L2669" t="s">
        <v>47</v>
      </c>
      <c r="M2669" s="52" t="s">
        <v>47</v>
      </c>
    </row>
    <row r="2670" spans="1:13" x14ac:dyDescent="0.3">
      <c r="A2670" t="s">
        <v>1710</v>
      </c>
      <c r="B2670">
        <v>10847247</v>
      </c>
      <c r="C2670" t="s">
        <v>6312</v>
      </c>
      <c r="D2670" t="s">
        <v>1710</v>
      </c>
      <c r="E2670">
        <v>10847247</v>
      </c>
      <c r="F2670" t="s">
        <v>47</v>
      </c>
      <c r="J2670">
        <v>2</v>
      </c>
      <c r="K2670" t="s">
        <v>4889</v>
      </c>
      <c r="L2670" t="s">
        <v>47</v>
      </c>
      <c r="M2670" s="52" t="s">
        <v>47</v>
      </c>
    </row>
    <row r="2671" spans="1:13" x14ac:dyDescent="0.3">
      <c r="A2671" t="s">
        <v>1711</v>
      </c>
      <c r="B2671">
        <v>10914787</v>
      </c>
      <c r="C2671" t="s">
        <v>6313</v>
      </c>
      <c r="D2671" t="s">
        <v>1711</v>
      </c>
      <c r="E2671">
        <v>10914787</v>
      </c>
      <c r="F2671" t="s">
        <v>47</v>
      </c>
      <c r="J2671">
        <v>0</v>
      </c>
      <c r="K2671" t="s">
        <v>4889</v>
      </c>
      <c r="L2671" t="s">
        <v>47</v>
      </c>
      <c r="M2671" s="52" t="s">
        <v>47</v>
      </c>
    </row>
    <row r="2672" spans="1:13" x14ac:dyDescent="0.3">
      <c r="A2672" t="s">
        <v>4535</v>
      </c>
      <c r="B2672">
        <v>10860385</v>
      </c>
      <c r="C2672" t="s">
        <v>6314</v>
      </c>
      <c r="D2672" t="s">
        <v>4535</v>
      </c>
      <c r="E2672">
        <v>10860385</v>
      </c>
      <c r="F2672" t="s">
        <v>47</v>
      </c>
      <c r="J2672">
        <v>0</v>
      </c>
      <c r="K2672" t="s">
        <v>4889</v>
      </c>
      <c r="L2672" t="s">
        <v>47</v>
      </c>
      <c r="M2672" s="52" t="s">
        <v>47</v>
      </c>
    </row>
    <row r="2673" spans="1:13" x14ac:dyDescent="0.3">
      <c r="A2673" t="s">
        <v>4536</v>
      </c>
      <c r="B2673">
        <v>23450521</v>
      </c>
      <c r="C2673" t="s">
        <v>3938</v>
      </c>
      <c r="D2673" t="s">
        <v>4536</v>
      </c>
      <c r="E2673">
        <v>23450521</v>
      </c>
      <c r="F2673" t="s">
        <v>47</v>
      </c>
      <c r="J2673">
        <v>2</v>
      </c>
      <c r="K2673" t="s">
        <v>4891</v>
      </c>
      <c r="L2673" t="s">
        <v>47</v>
      </c>
      <c r="M2673" s="52" t="s">
        <v>47</v>
      </c>
    </row>
    <row r="2674" spans="1:13" x14ac:dyDescent="0.3">
      <c r="A2674" t="s">
        <v>4537</v>
      </c>
      <c r="B2674">
        <v>23049559</v>
      </c>
      <c r="C2674" t="s">
        <v>6315</v>
      </c>
      <c r="D2674" t="s">
        <v>4537</v>
      </c>
      <c r="E2674">
        <v>23049559</v>
      </c>
      <c r="F2674" t="s">
        <v>47</v>
      </c>
      <c r="J2674">
        <v>0</v>
      </c>
      <c r="K2674" t="s">
        <v>4889</v>
      </c>
      <c r="L2674" t="s">
        <v>47</v>
      </c>
      <c r="M2674" s="52" t="s">
        <v>47</v>
      </c>
    </row>
    <row r="2675" spans="1:13" x14ac:dyDescent="0.3">
      <c r="A2675" t="s">
        <v>1714</v>
      </c>
      <c r="B2675">
        <v>23777575</v>
      </c>
      <c r="C2675" t="s">
        <v>6316</v>
      </c>
      <c r="D2675" t="s">
        <v>1714</v>
      </c>
      <c r="E2675">
        <v>23777575</v>
      </c>
      <c r="F2675" t="s">
        <v>47</v>
      </c>
      <c r="J2675">
        <v>0</v>
      </c>
      <c r="K2675" t="s">
        <v>4884</v>
      </c>
      <c r="L2675" t="s">
        <v>47</v>
      </c>
      <c r="M2675" s="52" t="s">
        <v>47</v>
      </c>
    </row>
    <row r="2676" spans="1:13" x14ac:dyDescent="0.3">
      <c r="A2676" t="s">
        <v>4538</v>
      </c>
      <c r="B2676">
        <v>23959899</v>
      </c>
      <c r="C2676" t="s">
        <v>3939</v>
      </c>
      <c r="D2676" t="s">
        <v>4538</v>
      </c>
      <c r="E2676">
        <v>23959899</v>
      </c>
      <c r="F2676" t="s">
        <v>47</v>
      </c>
      <c r="J2676">
        <v>1</v>
      </c>
      <c r="K2676" t="s">
        <v>4891</v>
      </c>
      <c r="L2676" t="s">
        <v>47</v>
      </c>
      <c r="M2676" s="52" t="s">
        <v>59</v>
      </c>
    </row>
    <row r="2677" spans="1:13" x14ac:dyDescent="0.3">
      <c r="A2677" t="s">
        <v>4539</v>
      </c>
      <c r="B2677">
        <v>10842654</v>
      </c>
      <c r="C2677" t="s">
        <v>6317</v>
      </c>
      <c r="D2677" t="s">
        <v>4539</v>
      </c>
      <c r="E2677">
        <v>10842654</v>
      </c>
      <c r="F2677" t="s">
        <v>47</v>
      </c>
      <c r="J2677">
        <v>1</v>
      </c>
      <c r="K2677" t="s">
        <v>4890</v>
      </c>
      <c r="L2677" t="s">
        <v>47</v>
      </c>
      <c r="M2677" s="52" t="s">
        <v>47</v>
      </c>
    </row>
    <row r="2678" spans="1:13" x14ac:dyDescent="0.3">
      <c r="A2678" t="s">
        <v>1718</v>
      </c>
      <c r="B2678">
        <v>12015912</v>
      </c>
      <c r="C2678" t="s">
        <v>3314</v>
      </c>
      <c r="D2678" t="s">
        <v>1718</v>
      </c>
      <c r="E2678">
        <v>12015912</v>
      </c>
      <c r="F2678" t="s">
        <v>47</v>
      </c>
      <c r="J2678">
        <v>0</v>
      </c>
      <c r="K2678" t="s">
        <v>4884</v>
      </c>
      <c r="L2678" t="s">
        <v>47</v>
      </c>
      <c r="M2678" s="52" t="s">
        <v>47</v>
      </c>
    </row>
    <row r="2679" spans="1:13" x14ac:dyDescent="0.3">
      <c r="A2679" t="s">
        <v>1721</v>
      </c>
      <c r="B2679">
        <v>23200411</v>
      </c>
      <c r="C2679" t="s">
        <v>3315</v>
      </c>
      <c r="D2679" t="s">
        <v>1721</v>
      </c>
      <c r="E2679">
        <v>23200411</v>
      </c>
      <c r="F2679" t="s">
        <v>47</v>
      </c>
      <c r="J2679">
        <v>0</v>
      </c>
      <c r="K2679" t="s">
        <v>4891</v>
      </c>
      <c r="L2679" t="s">
        <v>47</v>
      </c>
      <c r="M2679" s="52" t="s">
        <v>59</v>
      </c>
    </row>
    <row r="2680" spans="1:13" x14ac:dyDescent="0.3">
      <c r="A2680" t="s">
        <v>4540</v>
      </c>
      <c r="B2680">
        <v>11022534</v>
      </c>
      <c r="C2680" t="s">
        <v>3940</v>
      </c>
      <c r="D2680" t="s">
        <v>4540</v>
      </c>
      <c r="E2680">
        <v>11022534</v>
      </c>
      <c r="F2680" t="s">
        <v>47</v>
      </c>
      <c r="J2680">
        <v>1</v>
      </c>
      <c r="K2680" t="s">
        <v>4889</v>
      </c>
      <c r="L2680" t="s">
        <v>47</v>
      </c>
      <c r="M2680" s="52" t="s">
        <v>47</v>
      </c>
    </row>
    <row r="2681" spans="1:13" x14ac:dyDescent="0.3">
      <c r="A2681" t="s">
        <v>4541</v>
      </c>
      <c r="B2681">
        <v>10880096</v>
      </c>
      <c r="C2681" t="s">
        <v>3941</v>
      </c>
      <c r="D2681" t="s">
        <v>4541</v>
      </c>
      <c r="E2681">
        <v>10880096</v>
      </c>
      <c r="F2681" t="s">
        <v>47</v>
      </c>
      <c r="J2681">
        <v>0</v>
      </c>
      <c r="K2681" t="s">
        <v>4889</v>
      </c>
      <c r="L2681" t="s">
        <v>47</v>
      </c>
      <c r="M2681" s="52" t="s">
        <v>47</v>
      </c>
    </row>
    <row r="2682" spans="1:13" x14ac:dyDescent="0.3">
      <c r="A2682" t="s">
        <v>1736</v>
      </c>
      <c r="B2682">
        <v>10919806</v>
      </c>
      <c r="C2682" t="s">
        <v>3317</v>
      </c>
      <c r="D2682" t="s">
        <v>1736</v>
      </c>
      <c r="E2682">
        <v>10919806</v>
      </c>
      <c r="F2682" t="s">
        <v>47</v>
      </c>
      <c r="G2682">
        <v>11</v>
      </c>
      <c r="J2682">
        <v>0</v>
      </c>
      <c r="K2682" t="s">
        <v>4889</v>
      </c>
      <c r="L2682" t="s">
        <v>47</v>
      </c>
      <c r="M2682" s="52" t="s">
        <v>47</v>
      </c>
    </row>
    <row r="2683" spans="1:13" x14ac:dyDescent="0.3">
      <c r="A2683" t="s">
        <v>4542</v>
      </c>
      <c r="B2683">
        <v>10923019</v>
      </c>
      <c r="C2683" t="s">
        <v>6318</v>
      </c>
      <c r="D2683" t="s">
        <v>4542</v>
      </c>
      <c r="E2683">
        <v>10923019</v>
      </c>
      <c r="F2683" t="s">
        <v>47</v>
      </c>
      <c r="J2683">
        <v>0</v>
      </c>
      <c r="K2683" t="s">
        <v>4884</v>
      </c>
      <c r="L2683" t="s">
        <v>47</v>
      </c>
      <c r="M2683" s="52" t="s">
        <v>59</v>
      </c>
    </row>
    <row r="2684" spans="1:13" x14ac:dyDescent="0.3">
      <c r="A2684" t="s">
        <v>1744</v>
      </c>
      <c r="B2684">
        <v>10867141</v>
      </c>
      <c r="C2684" t="s">
        <v>6319</v>
      </c>
      <c r="D2684" t="s">
        <v>1744</v>
      </c>
      <c r="E2684">
        <v>10867141</v>
      </c>
      <c r="F2684" t="s">
        <v>47</v>
      </c>
      <c r="J2684">
        <v>2</v>
      </c>
      <c r="K2684" t="s">
        <v>4889</v>
      </c>
      <c r="L2684" t="s">
        <v>47</v>
      </c>
      <c r="M2684" s="52" t="s">
        <v>47</v>
      </c>
    </row>
    <row r="2685" spans="1:13" x14ac:dyDescent="0.3">
      <c r="A2685" t="s">
        <v>1747</v>
      </c>
      <c r="B2685">
        <v>23490601</v>
      </c>
      <c r="C2685" t="s">
        <v>6320</v>
      </c>
      <c r="D2685" t="s">
        <v>1747</v>
      </c>
      <c r="E2685">
        <v>23490601</v>
      </c>
      <c r="F2685" t="s">
        <v>47</v>
      </c>
      <c r="J2685">
        <v>0</v>
      </c>
      <c r="K2685" t="s">
        <v>4890</v>
      </c>
      <c r="L2685" t="s">
        <v>47</v>
      </c>
      <c r="M2685" s="52" t="s">
        <v>47</v>
      </c>
    </row>
    <row r="2686" spans="1:13" x14ac:dyDescent="0.3">
      <c r="A2686" t="s">
        <v>4543</v>
      </c>
      <c r="B2686">
        <v>12274516</v>
      </c>
      <c r="C2686" t="s">
        <v>6321</v>
      </c>
      <c r="D2686" t="s">
        <v>4543</v>
      </c>
      <c r="E2686">
        <v>12274516</v>
      </c>
      <c r="F2686" t="s">
        <v>47</v>
      </c>
      <c r="J2686">
        <v>1</v>
      </c>
      <c r="K2686" t="s">
        <v>4892</v>
      </c>
      <c r="L2686" t="s">
        <v>47</v>
      </c>
      <c r="M2686" s="52" t="s">
        <v>47</v>
      </c>
    </row>
    <row r="2687" spans="1:13" x14ac:dyDescent="0.3">
      <c r="A2687" t="s">
        <v>1751</v>
      </c>
      <c r="B2687">
        <v>23724862</v>
      </c>
      <c r="C2687" t="s">
        <v>3318</v>
      </c>
      <c r="D2687" t="s">
        <v>1751</v>
      </c>
      <c r="E2687">
        <v>23724862</v>
      </c>
      <c r="F2687" t="s">
        <v>47</v>
      </c>
      <c r="J2687">
        <v>0</v>
      </c>
      <c r="K2687" t="s">
        <v>4884</v>
      </c>
      <c r="L2687" t="s">
        <v>47</v>
      </c>
      <c r="M2687" s="52" t="s">
        <v>47</v>
      </c>
    </row>
    <row r="2688" spans="1:13" x14ac:dyDescent="0.3">
      <c r="A2688" t="s">
        <v>1755</v>
      </c>
      <c r="B2688">
        <v>23724436</v>
      </c>
      <c r="C2688" t="s">
        <v>3319</v>
      </c>
      <c r="D2688" t="s">
        <v>1755</v>
      </c>
      <c r="E2688">
        <v>23724436</v>
      </c>
      <c r="F2688" t="s">
        <v>47</v>
      </c>
      <c r="J2688">
        <v>0</v>
      </c>
      <c r="K2688" t="s">
        <v>4884</v>
      </c>
      <c r="L2688" t="s">
        <v>47</v>
      </c>
      <c r="M2688" s="52" t="s">
        <v>47</v>
      </c>
    </row>
    <row r="2689" spans="1:13" x14ac:dyDescent="0.3">
      <c r="A2689" t="s">
        <v>4544</v>
      </c>
      <c r="B2689">
        <v>11021120</v>
      </c>
      <c r="C2689" t="s">
        <v>6322</v>
      </c>
      <c r="D2689" t="s">
        <v>4544</v>
      </c>
      <c r="E2689">
        <v>11021120</v>
      </c>
      <c r="F2689" t="s">
        <v>47</v>
      </c>
      <c r="J2689">
        <v>0</v>
      </c>
      <c r="K2689" t="s">
        <v>4884</v>
      </c>
      <c r="L2689" t="s">
        <v>47</v>
      </c>
      <c r="M2689" s="52" t="s">
        <v>47</v>
      </c>
    </row>
    <row r="2690" spans="1:13" x14ac:dyDescent="0.3">
      <c r="A2690" t="s">
        <v>1761</v>
      </c>
      <c r="B2690">
        <v>23009795</v>
      </c>
      <c r="C2690" t="s">
        <v>6323</v>
      </c>
      <c r="D2690" t="s">
        <v>1761</v>
      </c>
      <c r="E2690">
        <v>23009795</v>
      </c>
      <c r="F2690" t="s">
        <v>47</v>
      </c>
      <c r="J2690">
        <v>0</v>
      </c>
      <c r="K2690" t="s">
        <v>4889</v>
      </c>
      <c r="L2690" t="s">
        <v>47</v>
      </c>
      <c r="M2690" s="52" t="s">
        <v>47</v>
      </c>
    </row>
    <row r="2691" spans="1:13" x14ac:dyDescent="0.3">
      <c r="A2691" t="s">
        <v>4545</v>
      </c>
      <c r="B2691">
        <v>12222267</v>
      </c>
      <c r="C2691" t="s">
        <v>6324</v>
      </c>
      <c r="D2691" t="s">
        <v>4545</v>
      </c>
      <c r="E2691">
        <v>12222267</v>
      </c>
      <c r="F2691" t="s">
        <v>47</v>
      </c>
      <c r="J2691">
        <v>0</v>
      </c>
      <c r="K2691" t="s">
        <v>4889</v>
      </c>
      <c r="L2691" t="s">
        <v>47</v>
      </c>
      <c r="M2691" s="52" t="s">
        <v>59</v>
      </c>
    </row>
    <row r="2692" spans="1:13" x14ac:dyDescent="0.3">
      <c r="A2692" t="s">
        <v>4546</v>
      </c>
      <c r="B2692">
        <v>10851240</v>
      </c>
      <c r="C2692" t="s">
        <v>3942</v>
      </c>
      <c r="D2692" t="s">
        <v>4546</v>
      </c>
      <c r="E2692">
        <v>10851240</v>
      </c>
      <c r="F2692" t="s">
        <v>47</v>
      </c>
      <c r="J2692">
        <v>0</v>
      </c>
      <c r="K2692" t="s">
        <v>4884</v>
      </c>
      <c r="L2692" t="s">
        <v>47</v>
      </c>
      <c r="M2692" s="52" t="s">
        <v>47</v>
      </c>
    </row>
    <row r="2693" spans="1:13" x14ac:dyDescent="0.3">
      <c r="A2693" t="s">
        <v>1769</v>
      </c>
      <c r="B2693">
        <v>10952130</v>
      </c>
      <c r="C2693" t="s">
        <v>6325</v>
      </c>
      <c r="D2693" t="s">
        <v>1769</v>
      </c>
      <c r="E2693">
        <v>10952130</v>
      </c>
      <c r="F2693" t="s">
        <v>47</v>
      </c>
      <c r="J2693">
        <v>1</v>
      </c>
      <c r="K2693" t="s">
        <v>4884</v>
      </c>
      <c r="L2693" t="s">
        <v>47</v>
      </c>
      <c r="M2693" s="52" t="s">
        <v>47</v>
      </c>
    </row>
    <row r="2694" spans="1:13" x14ac:dyDescent="0.3">
      <c r="A2694" t="s">
        <v>4547</v>
      </c>
      <c r="B2694">
        <v>10856186</v>
      </c>
      <c r="C2694" t="s">
        <v>3943</v>
      </c>
      <c r="D2694" t="s">
        <v>4547</v>
      </c>
      <c r="E2694">
        <v>10856186</v>
      </c>
      <c r="F2694" t="s">
        <v>47</v>
      </c>
      <c r="J2694">
        <v>1</v>
      </c>
      <c r="K2694" t="s">
        <v>4889</v>
      </c>
      <c r="L2694" t="s">
        <v>47</v>
      </c>
      <c r="M2694" s="52" t="s">
        <v>59</v>
      </c>
    </row>
    <row r="2695" spans="1:13" x14ac:dyDescent="0.3">
      <c r="A2695" t="s">
        <v>4548</v>
      </c>
      <c r="B2695">
        <v>15120856</v>
      </c>
      <c r="C2695" t="s">
        <v>6326</v>
      </c>
      <c r="D2695" t="s">
        <v>4548</v>
      </c>
      <c r="E2695">
        <v>15120856</v>
      </c>
      <c r="F2695" t="s">
        <v>47</v>
      </c>
      <c r="J2695">
        <v>1</v>
      </c>
      <c r="K2695" t="s">
        <v>4889</v>
      </c>
      <c r="L2695" t="s">
        <v>47</v>
      </c>
      <c r="M2695" s="52" t="s">
        <v>47</v>
      </c>
    </row>
    <row r="2696" spans="1:13" x14ac:dyDescent="0.3">
      <c r="A2696" t="s">
        <v>1776</v>
      </c>
      <c r="B2696">
        <v>10854133</v>
      </c>
      <c r="C2696" t="s">
        <v>3321</v>
      </c>
      <c r="D2696" t="s">
        <v>1776</v>
      </c>
      <c r="E2696">
        <v>10854133</v>
      </c>
      <c r="F2696" t="s">
        <v>47</v>
      </c>
      <c r="J2696">
        <v>0</v>
      </c>
      <c r="K2696" t="s">
        <v>4890</v>
      </c>
      <c r="L2696" t="s">
        <v>47</v>
      </c>
      <c r="M2696" s="52" t="s">
        <v>47</v>
      </c>
    </row>
    <row r="2697" spans="1:13" x14ac:dyDescent="0.3">
      <c r="A2697" t="s">
        <v>4549</v>
      </c>
      <c r="B2697">
        <v>10855457</v>
      </c>
      <c r="C2697" t="s">
        <v>3944</v>
      </c>
      <c r="D2697" t="s">
        <v>4549</v>
      </c>
      <c r="E2697">
        <v>10855457</v>
      </c>
      <c r="F2697" t="s">
        <v>47</v>
      </c>
      <c r="J2697">
        <v>0</v>
      </c>
      <c r="K2697" t="s">
        <v>4884</v>
      </c>
      <c r="L2697" t="s">
        <v>47</v>
      </c>
      <c r="M2697" s="52" t="s">
        <v>47</v>
      </c>
    </row>
    <row r="2698" spans="1:13" x14ac:dyDescent="0.3">
      <c r="A2698" t="s">
        <v>1779</v>
      </c>
      <c r="B2698">
        <v>23239107</v>
      </c>
      <c r="C2698" t="s">
        <v>3322</v>
      </c>
      <c r="D2698" t="s">
        <v>1779</v>
      </c>
      <c r="E2698">
        <v>23239107</v>
      </c>
      <c r="F2698" t="s">
        <v>47</v>
      </c>
      <c r="J2698">
        <v>0</v>
      </c>
      <c r="K2698" t="s">
        <v>4889</v>
      </c>
      <c r="L2698" t="s">
        <v>47</v>
      </c>
      <c r="M2698" s="52" t="s">
        <v>59</v>
      </c>
    </row>
    <row r="2699" spans="1:13" x14ac:dyDescent="0.3">
      <c r="A2699" t="s">
        <v>4550</v>
      </c>
      <c r="B2699">
        <v>15077354</v>
      </c>
      <c r="C2699" t="s">
        <v>6327</v>
      </c>
      <c r="D2699" t="s">
        <v>4550</v>
      </c>
      <c r="E2699">
        <v>15077354</v>
      </c>
      <c r="F2699" t="s">
        <v>47</v>
      </c>
      <c r="J2699">
        <v>0</v>
      </c>
      <c r="K2699" t="s">
        <v>4889</v>
      </c>
      <c r="L2699" t="s">
        <v>47</v>
      </c>
      <c r="M2699" s="52" t="s">
        <v>47</v>
      </c>
    </row>
    <row r="2700" spans="1:13" x14ac:dyDescent="0.3">
      <c r="A2700" t="s">
        <v>4551</v>
      </c>
      <c r="B2700">
        <v>23244476</v>
      </c>
      <c r="C2700" t="s">
        <v>3945</v>
      </c>
      <c r="D2700" t="s">
        <v>4551</v>
      </c>
      <c r="E2700">
        <v>23244476</v>
      </c>
      <c r="F2700" t="s">
        <v>47</v>
      </c>
      <c r="J2700">
        <v>0</v>
      </c>
      <c r="K2700" t="s">
        <v>4889</v>
      </c>
      <c r="L2700" t="s">
        <v>47</v>
      </c>
      <c r="M2700" s="52" t="s">
        <v>47</v>
      </c>
    </row>
    <row r="2701" spans="1:13" x14ac:dyDescent="0.3">
      <c r="A2701" t="s">
        <v>1794</v>
      </c>
      <c r="B2701">
        <v>23601152</v>
      </c>
      <c r="C2701" t="s">
        <v>6328</v>
      </c>
      <c r="D2701" t="s">
        <v>1794</v>
      </c>
      <c r="E2701">
        <v>23601152</v>
      </c>
      <c r="F2701" t="s">
        <v>47</v>
      </c>
      <c r="J2701">
        <v>0</v>
      </c>
      <c r="K2701" t="s">
        <v>4889</v>
      </c>
      <c r="L2701" t="s">
        <v>47</v>
      </c>
      <c r="M2701" s="52" t="s">
        <v>47</v>
      </c>
    </row>
    <row r="2702" spans="1:13" x14ac:dyDescent="0.3">
      <c r="A2702" t="s">
        <v>1797</v>
      </c>
      <c r="B2702">
        <v>23725938</v>
      </c>
      <c r="C2702" t="s">
        <v>6329</v>
      </c>
      <c r="D2702" t="s">
        <v>1797</v>
      </c>
      <c r="E2702">
        <v>23725938</v>
      </c>
      <c r="F2702" t="s">
        <v>47</v>
      </c>
      <c r="J2702">
        <v>0</v>
      </c>
      <c r="K2702" t="s">
        <v>4884</v>
      </c>
      <c r="L2702" t="s">
        <v>47</v>
      </c>
      <c r="M2702" s="52" t="s">
        <v>47</v>
      </c>
    </row>
    <row r="2703" spans="1:13" x14ac:dyDescent="0.3">
      <c r="A2703" t="s">
        <v>4552</v>
      </c>
      <c r="B2703">
        <v>10840805</v>
      </c>
      <c r="C2703" t="s">
        <v>6330</v>
      </c>
      <c r="D2703" t="s">
        <v>4552</v>
      </c>
      <c r="E2703">
        <v>10840805</v>
      </c>
      <c r="F2703" t="s">
        <v>47</v>
      </c>
      <c r="J2703">
        <v>0</v>
      </c>
      <c r="K2703" t="s">
        <v>4889</v>
      </c>
      <c r="L2703" t="s">
        <v>47</v>
      </c>
      <c r="M2703" s="52" t="s">
        <v>59</v>
      </c>
    </row>
    <row r="2704" spans="1:13" x14ac:dyDescent="0.3">
      <c r="A2704" t="s">
        <v>1804</v>
      </c>
      <c r="B2704">
        <v>23124315</v>
      </c>
      <c r="C2704" t="s">
        <v>6331</v>
      </c>
      <c r="D2704" t="s">
        <v>1804</v>
      </c>
      <c r="E2704">
        <v>23124315</v>
      </c>
      <c r="F2704" t="s">
        <v>47</v>
      </c>
      <c r="J2704">
        <v>0</v>
      </c>
      <c r="K2704" t="s">
        <v>4890</v>
      </c>
      <c r="L2704" t="s">
        <v>47</v>
      </c>
      <c r="M2704" s="52" t="s">
        <v>47</v>
      </c>
    </row>
    <row r="2705" spans="1:13" x14ac:dyDescent="0.3">
      <c r="A2705" t="s">
        <v>4553</v>
      </c>
      <c r="B2705">
        <v>23742887</v>
      </c>
      <c r="C2705" t="s">
        <v>6332</v>
      </c>
      <c r="D2705" t="s">
        <v>4553</v>
      </c>
      <c r="E2705">
        <v>23742887</v>
      </c>
      <c r="F2705" t="s">
        <v>47</v>
      </c>
      <c r="J2705">
        <v>0</v>
      </c>
      <c r="K2705" t="s">
        <v>4889</v>
      </c>
      <c r="L2705" t="s">
        <v>47</v>
      </c>
      <c r="M2705" s="52" t="s">
        <v>59</v>
      </c>
    </row>
    <row r="2706" spans="1:13" x14ac:dyDescent="0.3">
      <c r="A2706" t="s">
        <v>4554</v>
      </c>
      <c r="B2706">
        <v>10858624</v>
      </c>
      <c r="C2706" t="s">
        <v>6333</v>
      </c>
      <c r="D2706" t="s">
        <v>4554</v>
      </c>
      <c r="E2706">
        <v>10858624</v>
      </c>
      <c r="F2706" t="s">
        <v>47</v>
      </c>
      <c r="J2706">
        <v>4</v>
      </c>
      <c r="K2706" t="s">
        <v>4889</v>
      </c>
      <c r="L2706" t="s">
        <v>47</v>
      </c>
      <c r="M2706" s="52" t="s">
        <v>59</v>
      </c>
    </row>
    <row r="2707" spans="1:13" x14ac:dyDescent="0.3">
      <c r="A2707" t="s">
        <v>1813</v>
      </c>
      <c r="B2707">
        <v>23051431</v>
      </c>
      <c r="C2707" t="s">
        <v>6334</v>
      </c>
      <c r="D2707" t="s">
        <v>1813</v>
      </c>
      <c r="E2707">
        <v>23051431</v>
      </c>
      <c r="F2707" t="s">
        <v>47</v>
      </c>
      <c r="J2707">
        <v>0</v>
      </c>
      <c r="K2707" t="s">
        <v>4884</v>
      </c>
      <c r="L2707" t="s">
        <v>47</v>
      </c>
      <c r="M2707" s="52" t="s">
        <v>47</v>
      </c>
    </row>
    <row r="2708" spans="1:13" x14ac:dyDescent="0.3">
      <c r="A2708" t="s">
        <v>1814</v>
      </c>
      <c r="B2708">
        <v>23731715</v>
      </c>
      <c r="C2708" t="s">
        <v>3324</v>
      </c>
      <c r="D2708" t="s">
        <v>1814</v>
      </c>
      <c r="E2708">
        <v>23731715</v>
      </c>
      <c r="F2708" t="s">
        <v>47</v>
      </c>
      <c r="J2708">
        <v>1</v>
      </c>
      <c r="K2708" t="s">
        <v>4889</v>
      </c>
      <c r="L2708" t="s">
        <v>47</v>
      </c>
      <c r="M2708" s="52" t="s">
        <v>47</v>
      </c>
    </row>
    <row r="2709" spans="1:13" x14ac:dyDescent="0.3">
      <c r="A2709" t="s">
        <v>4555</v>
      </c>
      <c r="B2709">
        <v>11020266</v>
      </c>
      <c r="C2709" t="s">
        <v>6335</v>
      </c>
      <c r="D2709" t="s">
        <v>4555</v>
      </c>
      <c r="E2709">
        <v>11020266</v>
      </c>
      <c r="F2709" t="s">
        <v>47</v>
      </c>
      <c r="J2709">
        <v>0</v>
      </c>
      <c r="K2709" t="s">
        <v>4889</v>
      </c>
      <c r="L2709" t="s">
        <v>47</v>
      </c>
      <c r="M2709" s="52" t="s">
        <v>59</v>
      </c>
    </row>
    <row r="2710" spans="1:13" x14ac:dyDescent="0.3">
      <c r="A2710" t="s">
        <v>4556</v>
      </c>
      <c r="B2710">
        <v>23283674</v>
      </c>
      <c r="C2710" t="s">
        <v>3946</v>
      </c>
      <c r="D2710" t="s">
        <v>4556</v>
      </c>
      <c r="E2710">
        <v>23283674</v>
      </c>
      <c r="F2710" t="s">
        <v>47</v>
      </c>
      <c r="J2710">
        <v>2</v>
      </c>
      <c r="K2710" t="s">
        <v>4891</v>
      </c>
      <c r="L2710" t="s">
        <v>47</v>
      </c>
      <c r="M2710" s="52" t="s">
        <v>47</v>
      </c>
    </row>
    <row r="2711" spans="1:13" x14ac:dyDescent="0.3">
      <c r="A2711" t="s">
        <v>4557</v>
      </c>
      <c r="B2711">
        <v>23002614</v>
      </c>
      <c r="C2711" t="s">
        <v>6336</v>
      </c>
      <c r="D2711" t="s">
        <v>4557</v>
      </c>
      <c r="E2711">
        <v>23002614</v>
      </c>
      <c r="F2711" t="s">
        <v>47</v>
      </c>
      <c r="J2711">
        <v>3</v>
      </c>
      <c r="K2711" t="s">
        <v>4889</v>
      </c>
      <c r="L2711" t="s">
        <v>47</v>
      </c>
      <c r="M2711" s="52" t="s">
        <v>47</v>
      </c>
    </row>
    <row r="2712" spans="1:13" x14ac:dyDescent="0.3">
      <c r="A2712" t="s">
        <v>1820</v>
      </c>
      <c r="B2712">
        <v>12078717</v>
      </c>
      <c r="C2712" t="s">
        <v>6337</v>
      </c>
      <c r="D2712" t="s">
        <v>1820</v>
      </c>
      <c r="E2712">
        <v>12078717</v>
      </c>
      <c r="F2712" t="s">
        <v>47</v>
      </c>
      <c r="J2712">
        <v>0</v>
      </c>
      <c r="K2712" t="s">
        <v>4889</v>
      </c>
      <c r="L2712" t="s">
        <v>47</v>
      </c>
      <c r="M2712" s="52" t="s">
        <v>47</v>
      </c>
    </row>
    <row r="2713" spans="1:13" x14ac:dyDescent="0.3">
      <c r="A2713" t="s">
        <v>1821</v>
      </c>
      <c r="B2713">
        <v>23761429</v>
      </c>
      <c r="C2713" t="s">
        <v>6338</v>
      </c>
      <c r="D2713" t="s">
        <v>1821</v>
      </c>
      <c r="E2713">
        <v>23761429</v>
      </c>
      <c r="F2713" t="s">
        <v>47</v>
      </c>
      <c r="J2713">
        <v>0</v>
      </c>
      <c r="K2713" t="s">
        <v>4889</v>
      </c>
      <c r="L2713" t="s">
        <v>47</v>
      </c>
      <c r="M2713" s="52" t="s">
        <v>47</v>
      </c>
    </row>
    <row r="2714" spans="1:13" x14ac:dyDescent="0.3">
      <c r="A2714" t="s">
        <v>4558</v>
      </c>
      <c r="B2714">
        <v>16073655</v>
      </c>
      <c r="C2714" t="s">
        <v>6339</v>
      </c>
      <c r="D2714" t="s">
        <v>4558</v>
      </c>
      <c r="E2714">
        <v>16073655</v>
      </c>
      <c r="F2714" t="s">
        <v>47</v>
      </c>
      <c r="J2714">
        <v>0</v>
      </c>
      <c r="K2714" t="s">
        <v>4890</v>
      </c>
      <c r="L2714" t="s">
        <v>47</v>
      </c>
      <c r="M2714" s="52" t="s">
        <v>47</v>
      </c>
    </row>
    <row r="2715" spans="1:13" x14ac:dyDescent="0.3">
      <c r="A2715" t="s">
        <v>1826</v>
      </c>
      <c r="B2715">
        <v>23004762</v>
      </c>
      <c r="C2715" t="s">
        <v>6340</v>
      </c>
      <c r="D2715" t="s">
        <v>1826</v>
      </c>
      <c r="E2715">
        <v>23004762</v>
      </c>
      <c r="F2715" t="s">
        <v>47</v>
      </c>
      <c r="J2715">
        <v>1</v>
      </c>
      <c r="K2715" t="s">
        <v>4889</v>
      </c>
      <c r="L2715" t="s">
        <v>47</v>
      </c>
      <c r="M2715" s="52" t="s">
        <v>47</v>
      </c>
    </row>
    <row r="2716" spans="1:13" x14ac:dyDescent="0.3">
      <c r="A2716" t="s">
        <v>4559</v>
      </c>
      <c r="B2716">
        <v>23338759</v>
      </c>
      <c r="C2716" t="s">
        <v>3947</v>
      </c>
      <c r="D2716" t="s">
        <v>4559</v>
      </c>
      <c r="E2716">
        <v>23338759</v>
      </c>
      <c r="F2716" t="s">
        <v>47</v>
      </c>
      <c r="J2716">
        <v>0</v>
      </c>
      <c r="K2716" t="s">
        <v>4893</v>
      </c>
      <c r="L2716" t="s">
        <v>47</v>
      </c>
      <c r="M2716" s="52" t="s">
        <v>47</v>
      </c>
    </row>
    <row r="2717" spans="1:13" x14ac:dyDescent="0.3">
      <c r="A2717" t="s">
        <v>4560</v>
      </c>
      <c r="B2717">
        <v>23074894</v>
      </c>
      <c r="C2717" t="s">
        <v>3948</v>
      </c>
      <c r="D2717" t="s">
        <v>4560</v>
      </c>
      <c r="E2717">
        <v>23074894</v>
      </c>
      <c r="F2717" t="s">
        <v>47</v>
      </c>
      <c r="J2717">
        <v>0</v>
      </c>
      <c r="K2717" t="s">
        <v>4889</v>
      </c>
      <c r="L2717" t="s">
        <v>47</v>
      </c>
      <c r="M2717" s="52" t="s">
        <v>47</v>
      </c>
    </row>
    <row r="2718" spans="1:13" x14ac:dyDescent="0.3">
      <c r="A2718" t="s">
        <v>4561</v>
      </c>
      <c r="B2718">
        <v>14085259</v>
      </c>
      <c r="C2718" t="s">
        <v>6341</v>
      </c>
      <c r="D2718" t="s">
        <v>4561</v>
      </c>
      <c r="E2718">
        <v>14085259</v>
      </c>
      <c r="F2718" t="s">
        <v>47</v>
      </c>
      <c r="J2718">
        <v>0</v>
      </c>
      <c r="K2718" t="s">
        <v>4892</v>
      </c>
      <c r="L2718" t="s">
        <v>47</v>
      </c>
      <c r="M2718" s="52" t="s">
        <v>47</v>
      </c>
    </row>
    <row r="2719" spans="1:13" x14ac:dyDescent="0.3">
      <c r="A2719" t="s">
        <v>1839</v>
      </c>
      <c r="B2719">
        <v>23367460</v>
      </c>
      <c r="C2719" t="s">
        <v>6342</v>
      </c>
      <c r="D2719" t="s">
        <v>1839</v>
      </c>
      <c r="E2719">
        <v>23367460</v>
      </c>
      <c r="F2719" t="s">
        <v>47</v>
      </c>
      <c r="J2719">
        <v>1</v>
      </c>
      <c r="K2719" t="s">
        <v>4884</v>
      </c>
      <c r="L2719" t="s">
        <v>47</v>
      </c>
      <c r="M2719" s="52" t="s">
        <v>47</v>
      </c>
    </row>
    <row r="2720" spans="1:13" x14ac:dyDescent="0.3">
      <c r="A2720" t="s">
        <v>1840</v>
      </c>
      <c r="B2720">
        <v>23489868</v>
      </c>
      <c r="C2720" t="s">
        <v>6343</v>
      </c>
      <c r="D2720" t="s">
        <v>1840</v>
      </c>
      <c r="E2720">
        <v>23489868</v>
      </c>
      <c r="F2720" t="s">
        <v>47</v>
      </c>
      <c r="J2720">
        <v>2</v>
      </c>
      <c r="K2720" t="s">
        <v>4889</v>
      </c>
      <c r="L2720" t="s">
        <v>47</v>
      </c>
      <c r="M2720" s="52" t="s">
        <v>47</v>
      </c>
    </row>
    <row r="2721" spans="1:13" x14ac:dyDescent="0.3">
      <c r="A2721" t="s">
        <v>4562</v>
      </c>
      <c r="B2721">
        <v>10853345</v>
      </c>
      <c r="C2721" t="s">
        <v>3949</v>
      </c>
      <c r="D2721" t="s">
        <v>4562</v>
      </c>
      <c r="E2721">
        <v>10853345</v>
      </c>
      <c r="F2721" t="s">
        <v>47</v>
      </c>
      <c r="J2721">
        <v>0</v>
      </c>
      <c r="K2721" t="s">
        <v>4895</v>
      </c>
      <c r="L2721" t="s">
        <v>47</v>
      </c>
      <c r="M2721" s="52" t="s">
        <v>47</v>
      </c>
    </row>
    <row r="2722" spans="1:13" x14ac:dyDescent="0.3">
      <c r="A2722" t="s">
        <v>1843</v>
      </c>
      <c r="B2722">
        <v>11000396</v>
      </c>
      <c r="C2722" t="s">
        <v>3326</v>
      </c>
      <c r="D2722" t="s">
        <v>1843</v>
      </c>
      <c r="E2722">
        <v>11000396</v>
      </c>
      <c r="F2722" t="s">
        <v>47</v>
      </c>
      <c r="J2722">
        <v>0</v>
      </c>
      <c r="K2722" t="s">
        <v>4884</v>
      </c>
      <c r="L2722" t="s">
        <v>47</v>
      </c>
      <c r="M2722" s="52" t="s">
        <v>47</v>
      </c>
    </row>
    <row r="2723" spans="1:13" x14ac:dyDescent="0.3">
      <c r="A2723" t="s">
        <v>1844</v>
      </c>
      <c r="B2723">
        <v>12233564</v>
      </c>
      <c r="C2723" t="s">
        <v>6344</v>
      </c>
      <c r="D2723" t="s">
        <v>1844</v>
      </c>
      <c r="E2723">
        <v>12233564</v>
      </c>
      <c r="F2723" t="s">
        <v>47</v>
      </c>
      <c r="J2723">
        <v>0</v>
      </c>
      <c r="K2723" t="s">
        <v>4884</v>
      </c>
      <c r="L2723" t="s">
        <v>47</v>
      </c>
      <c r="M2723" s="52" t="s">
        <v>47</v>
      </c>
    </row>
    <row r="2724" spans="1:13" x14ac:dyDescent="0.3">
      <c r="A2724" t="s">
        <v>4563</v>
      </c>
      <c r="B2724">
        <v>15060867</v>
      </c>
      <c r="C2724" t="s">
        <v>6345</v>
      </c>
      <c r="D2724" t="s">
        <v>4563</v>
      </c>
      <c r="E2724">
        <v>15060867</v>
      </c>
      <c r="F2724" t="s">
        <v>47</v>
      </c>
      <c r="J2724">
        <v>0</v>
      </c>
      <c r="K2724" t="s">
        <v>4889</v>
      </c>
      <c r="L2724" t="s">
        <v>47</v>
      </c>
      <c r="M2724" s="52" t="s">
        <v>47</v>
      </c>
    </row>
    <row r="2725" spans="1:13" x14ac:dyDescent="0.3">
      <c r="A2725" t="s">
        <v>1850</v>
      </c>
      <c r="B2725">
        <v>23638159</v>
      </c>
      <c r="C2725" t="s">
        <v>3327</v>
      </c>
      <c r="D2725" t="s">
        <v>1850</v>
      </c>
      <c r="E2725">
        <v>23638159</v>
      </c>
      <c r="F2725" t="s">
        <v>47</v>
      </c>
      <c r="G2725">
        <v>0</v>
      </c>
      <c r="J2725">
        <v>0</v>
      </c>
      <c r="K2725" t="s">
        <v>4884</v>
      </c>
      <c r="L2725" t="s">
        <v>47</v>
      </c>
      <c r="M2725" s="52" t="s">
        <v>59</v>
      </c>
    </row>
    <row r="2726" spans="1:13" x14ac:dyDescent="0.3">
      <c r="A2726" t="s">
        <v>4564</v>
      </c>
      <c r="B2726">
        <v>15062957</v>
      </c>
      <c r="C2726" t="s">
        <v>6346</v>
      </c>
      <c r="D2726" t="s">
        <v>4564</v>
      </c>
      <c r="E2726">
        <v>15062957</v>
      </c>
      <c r="F2726" t="s">
        <v>47</v>
      </c>
      <c r="J2726">
        <v>0</v>
      </c>
      <c r="K2726" t="s">
        <v>4889</v>
      </c>
      <c r="L2726" t="s">
        <v>47</v>
      </c>
      <c r="M2726" s="52" t="s">
        <v>47</v>
      </c>
    </row>
    <row r="2727" spans="1:13" x14ac:dyDescent="0.3">
      <c r="A2727" t="s">
        <v>1854</v>
      </c>
      <c r="B2727">
        <v>11019226</v>
      </c>
      <c r="C2727" t="s">
        <v>6347</v>
      </c>
      <c r="D2727" t="s">
        <v>1854</v>
      </c>
      <c r="E2727">
        <v>11019226</v>
      </c>
      <c r="F2727" t="s">
        <v>47</v>
      </c>
      <c r="J2727">
        <v>1</v>
      </c>
      <c r="K2727" t="s">
        <v>4889</v>
      </c>
      <c r="L2727" t="s">
        <v>47</v>
      </c>
      <c r="M2727" s="52" t="s">
        <v>47</v>
      </c>
    </row>
    <row r="2728" spans="1:13" x14ac:dyDescent="0.3">
      <c r="A2728" t="s">
        <v>1856</v>
      </c>
      <c r="B2728">
        <v>13108674</v>
      </c>
      <c r="C2728" t="s">
        <v>3328</v>
      </c>
      <c r="D2728" t="s">
        <v>1856</v>
      </c>
      <c r="E2728">
        <v>13108674</v>
      </c>
      <c r="F2728" t="s">
        <v>47</v>
      </c>
      <c r="J2728">
        <v>0</v>
      </c>
      <c r="K2728" t="s">
        <v>4891</v>
      </c>
      <c r="L2728" t="s">
        <v>47</v>
      </c>
      <c r="M2728" s="52" t="s">
        <v>59</v>
      </c>
    </row>
    <row r="2729" spans="1:13" x14ac:dyDescent="0.3">
      <c r="A2729" t="s">
        <v>4565</v>
      </c>
      <c r="B2729">
        <v>10836353</v>
      </c>
      <c r="C2729" t="s">
        <v>3950</v>
      </c>
      <c r="D2729" t="s">
        <v>4565</v>
      </c>
      <c r="E2729">
        <v>10836353</v>
      </c>
      <c r="F2729" t="s">
        <v>47</v>
      </c>
      <c r="J2729">
        <v>0</v>
      </c>
      <c r="K2729" t="s">
        <v>4884</v>
      </c>
      <c r="L2729" t="s">
        <v>47</v>
      </c>
      <c r="M2729" s="52" t="s">
        <v>59</v>
      </c>
    </row>
    <row r="2730" spans="1:13" x14ac:dyDescent="0.3">
      <c r="A2730" t="s">
        <v>4566</v>
      </c>
      <c r="B2730">
        <v>23494024</v>
      </c>
      <c r="C2730" t="s">
        <v>6348</v>
      </c>
      <c r="D2730" t="s">
        <v>4566</v>
      </c>
      <c r="E2730">
        <v>23494024</v>
      </c>
      <c r="F2730" t="s">
        <v>47</v>
      </c>
      <c r="J2730">
        <v>0</v>
      </c>
      <c r="K2730" t="s">
        <v>4889</v>
      </c>
      <c r="L2730" t="s">
        <v>47</v>
      </c>
      <c r="M2730" s="52" t="s">
        <v>59</v>
      </c>
    </row>
    <row r="2731" spans="1:13" x14ac:dyDescent="0.3">
      <c r="A2731" t="s">
        <v>1859</v>
      </c>
      <c r="B2731">
        <v>10914610</v>
      </c>
      <c r="C2731" t="s">
        <v>6349</v>
      </c>
      <c r="D2731" t="s">
        <v>1859</v>
      </c>
      <c r="E2731">
        <v>10914610</v>
      </c>
      <c r="F2731" t="s">
        <v>47</v>
      </c>
      <c r="J2731">
        <v>0</v>
      </c>
      <c r="K2731" t="s">
        <v>4889</v>
      </c>
      <c r="L2731" t="s">
        <v>47</v>
      </c>
      <c r="M2731" s="52" t="s">
        <v>47</v>
      </c>
    </row>
    <row r="2732" spans="1:13" x14ac:dyDescent="0.3">
      <c r="A2732" t="s">
        <v>1865</v>
      </c>
      <c r="B2732">
        <v>23727066</v>
      </c>
      <c r="C2732" t="s">
        <v>6350</v>
      </c>
      <c r="D2732" t="s">
        <v>1865</v>
      </c>
      <c r="E2732">
        <v>23727066</v>
      </c>
      <c r="F2732" t="s">
        <v>47</v>
      </c>
      <c r="J2732">
        <v>0</v>
      </c>
      <c r="K2732" t="s">
        <v>4891</v>
      </c>
      <c r="L2732" t="s">
        <v>47</v>
      </c>
      <c r="M2732" s="52" t="s">
        <v>47</v>
      </c>
    </row>
    <row r="2733" spans="1:13" x14ac:dyDescent="0.3">
      <c r="A2733" t="s">
        <v>1866</v>
      </c>
      <c r="B2733">
        <v>23045869</v>
      </c>
      <c r="C2733" t="s">
        <v>6351</v>
      </c>
      <c r="D2733" t="s">
        <v>1866</v>
      </c>
      <c r="E2733">
        <v>23045869</v>
      </c>
      <c r="F2733" t="s">
        <v>47</v>
      </c>
      <c r="J2733">
        <v>1</v>
      </c>
      <c r="K2733" t="s">
        <v>4890</v>
      </c>
      <c r="L2733" t="s">
        <v>47</v>
      </c>
      <c r="M2733" s="52" t="s">
        <v>47</v>
      </c>
    </row>
    <row r="2734" spans="1:13" x14ac:dyDescent="0.3">
      <c r="A2734" t="s">
        <v>4567</v>
      </c>
      <c r="B2734">
        <v>23338583</v>
      </c>
      <c r="C2734" t="s">
        <v>6352</v>
      </c>
      <c r="D2734" t="s">
        <v>4567</v>
      </c>
      <c r="E2734">
        <v>23338583</v>
      </c>
      <c r="F2734" t="s">
        <v>47</v>
      </c>
      <c r="J2734">
        <v>0</v>
      </c>
      <c r="K2734" t="s">
        <v>4884</v>
      </c>
      <c r="L2734" t="s">
        <v>47</v>
      </c>
      <c r="M2734" s="52" t="s">
        <v>47</v>
      </c>
    </row>
    <row r="2735" spans="1:13" x14ac:dyDescent="0.3">
      <c r="A2735" t="s">
        <v>4568</v>
      </c>
      <c r="B2735">
        <v>14036104</v>
      </c>
      <c r="C2735" t="s">
        <v>6353</v>
      </c>
      <c r="D2735" t="s">
        <v>4568</v>
      </c>
      <c r="E2735">
        <v>14036104</v>
      </c>
      <c r="F2735" t="s">
        <v>47</v>
      </c>
      <c r="J2735">
        <v>0</v>
      </c>
      <c r="K2735" t="s">
        <v>4884</v>
      </c>
      <c r="L2735" t="s">
        <v>47</v>
      </c>
      <c r="M2735" s="52" t="s">
        <v>59</v>
      </c>
    </row>
    <row r="2736" spans="1:13" x14ac:dyDescent="0.3">
      <c r="A2736" t="s">
        <v>4569</v>
      </c>
      <c r="B2736">
        <v>15008474</v>
      </c>
      <c r="C2736" t="s">
        <v>3951</v>
      </c>
      <c r="D2736" t="s">
        <v>4569</v>
      </c>
      <c r="E2736">
        <v>15008474</v>
      </c>
      <c r="F2736" t="s">
        <v>47</v>
      </c>
      <c r="J2736">
        <v>0</v>
      </c>
      <c r="K2736" t="s">
        <v>4889</v>
      </c>
      <c r="L2736" t="s">
        <v>47</v>
      </c>
      <c r="M2736" s="52" t="s">
        <v>59</v>
      </c>
    </row>
    <row r="2737" spans="1:13" x14ac:dyDescent="0.3">
      <c r="A2737" t="s">
        <v>4570</v>
      </c>
      <c r="B2737">
        <v>23221400</v>
      </c>
      <c r="C2737" t="s">
        <v>3952</v>
      </c>
      <c r="D2737" t="s">
        <v>4570</v>
      </c>
      <c r="E2737">
        <v>23221400</v>
      </c>
      <c r="F2737" t="s">
        <v>47</v>
      </c>
      <c r="J2737">
        <v>0</v>
      </c>
      <c r="K2737" t="s">
        <v>4889</v>
      </c>
      <c r="L2737" t="s">
        <v>47</v>
      </c>
      <c r="M2737" s="52" t="s">
        <v>47</v>
      </c>
    </row>
    <row r="2738" spans="1:13" x14ac:dyDescent="0.3">
      <c r="A2738" t="s">
        <v>4571</v>
      </c>
      <c r="B2738">
        <v>12087700</v>
      </c>
      <c r="C2738" t="s">
        <v>3953</v>
      </c>
      <c r="D2738" t="s">
        <v>4571</v>
      </c>
      <c r="E2738">
        <v>12087700</v>
      </c>
      <c r="F2738" t="s">
        <v>47</v>
      </c>
      <c r="J2738">
        <v>0</v>
      </c>
      <c r="K2738" t="s">
        <v>4891</v>
      </c>
      <c r="L2738" t="s">
        <v>47</v>
      </c>
      <c r="M2738" s="52" t="s">
        <v>59</v>
      </c>
    </row>
    <row r="2739" spans="1:13" x14ac:dyDescent="0.3">
      <c r="A2739" t="s">
        <v>4572</v>
      </c>
      <c r="B2739">
        <v>10849816</v>
      </c>
      <c r="C2739" t="s">
        <v>3954</v>
      </c>
      <c r="D2739" t="s">
        <v>4572</v>
      </c>
      <c r="E2739">
        <v>10849816</v>
      </c>
      <c r="F2739" t="s">
        <v>47</v>
      </c>
      <c r="J2739">
        <v>0</v>
      </c>
      <c r="K2739" t="s">
        <v>4890</v>
      </c>
      <c r="L2739" t="s">
        <v>47</v>
      </c>
      <c r="M2739" s="52" t="s">
        <v>47</v>
      </c>
    </row>
    <row r="2740" spans="1:13" x14ac:dyDescent="0.3">
      <c r="A2740" t="s">
        <v>1902</v>
      </c>
      <c r="B2740">
        <v>23563612</v>
      </c>
      <c r="C2740" t="s">
        <v>6354</v>
      </c>
      <c r="D2740" t="s">
        <v>1902</v>
      </c>
      <c r="E2740">
        <v>23563612</v>
      </c>
      <c r="F2740" t="s">
        <v>47</v>
      </c>
      <c r="J2740">
        <v>1</v>
      </c>
      <c r="K2740" t="s">
        <v>4890</v>
      </c>
      <c r="L2740" t="s">
        <v>47</v>
      </c>
      <c r="M2740" s="52" t="s">
        <v>59</v>
      </c>
    </row>
    <row r="2741" spans="1:13" x14ac:dyDescent="0.3">
      <c r="A2741" t="s">
        <v>4573</v>
      </c>
      <c r="B2741">
        <v>23159952</v>
      </c>
      <c r="C2741" t="s">
        <v>6355</v>
      </c>
      <c r="D2741" t="s">
        <v>4573</v>
      </c>
      <c r="E2741">
        <v>23159952</v>
      </c>
      <c r="F2741" t="s">
        <v>47</v>
      </c>
      <c r="J2741">
        <v>1</v>
      </c>
      <c r="K2741" t="s">
        <v>4889</v>
      </c>
      <c r="L2741" t="s">
        <v>47</v>
      </c>
      <c r="M2741" s="52" t="s">
        <v>47</v>
      </c>
    </row>
    <row r="2742" spans="1:13" x14ac:dyDescent="0.3">
      <c r="A2742" t="s">
        <v>1903</v>
      </c>
      <c r="B2742">
        <v>23393372</v>
      </c>
      <c r="C2742" t="s">
        <v>3330</v>
      </c>
      <c r="D2742" t="s">
        <v>1903</v>
      </c>
      <c r="E2742">
        <v>23393372</v>
      </c>
      <c r="F2742" t="s">
        <v>47</v>
      </c>
      <c r="J2742">
        <v>1</v>
      </c>
      <c r="K2742" t="s">
        <v>4889</v>
      </c>
      <c r="L2742" t="s">
        <v>47</v>
      </c>
      <c r="M2742" s="52" t="s">
        <v>47</v>
      </c>
    </row>
    <row r="2743" spans="1:13" x14ac:dyDescent="0.3">
      <c r="A2743" t="s">
        <v>1918</v>
      </c>
      <c r="B2743">
        <v>23009250</v>
      </c>
      <c r="C2743" t="s">
        <v>6356</v>
      </c>
      <c r="D2743" t="s">
        <v>1918</v>
      </c>
      <c r="E2743">
        <v>23009250</v>
      </c>
      <c r="F2743" t="s">
        <v>47</v>
      </c>
      <c r="J2743">
        <v>0</v>
      </c>
      <c r="K2743" t="s">
        <v>4884</v>
      </c>
      <c r="L2743" t="s">
        <v>47</v>
      </c>
      <c r="M2743" s="52" t="s">
        <v>47</v>
      </c>
    </row>
    <row r="2744" spans="1:13" x14ac:dyDescent="0.3">
      <c r="A2744" t="s">
        <v>4575</v>
      </c>
      <c r="B2744">
        <v>23252319</v>
      </c>
      <c r="C2744" t="s">
        <v>3956</v>
      </c>
      <c r="D2744" t="s">
        <v>4575</v>
      </c>
      <c r="E2744">
        <v>23252319</v>
      </c>
      <c r="F2744" t="s">
        <v>47</v>
      </c>
      <c r="J2744">
        <v>1</v>
      </c>
      <c r="K2744" t="s">
        <v>4891</v>
      </c>
      <c r="L2744" t="s">
        <v>47</v>
      </c>
      <c r="M2744" s="52" t="s">
        <v>47</v>
      </c>
    </row>
    <row r="2745" spans="1:13" x14ac:dyDescent="0.3">
      <c r="A2745" t="s">
        <v>4576</v>
      </c>
      <c r="B2745">
        <v>23005797</v>
      </c>
      <c r="C2745" t="s">
        <v>6357</v>
      </c>
      <c r="D2745" t="s">
        <v>4576</v>
      </c>
      <c r="E2745">
        <v>23005797</v>
      </c>
      <c r="F2745" t="s">
        <v>47</v>
      </c>
      <c r="J2745">
        <v>0</v>
      </c>
      <c r="K2745" t="s">
        <v>4889</v>
      </c>
      <c r="L2745" t="s">
        <v>47</v>
      </c>
      <c r="M2745" s="52" t="s">
        <v>47</v>
      </c>
    </row>
    <row r="2746" spans="1:13" x14ac:dyDescent="0.3">
      <c r="A2746" t="s">
        <v>4577</v>
      </c>
      <c r="B2746">
        <v>23400315</v>
      </c>
      <c r="C2746" t="s">
        <v>6358</v>
      </c>
      <c r="D2746" t="s">
        <v>4577</v>
      </c>
      <c r="E2746">
        <v>23400315</v>
      </c>
      <c r="F2746" t="s">
        <v>47</v>
      </c>
      <c r="J2746">
        <v>1</v>
      </c>
      <c r="K2746" t="s">
        <v>4889</v>
      </c>
      <c r="L2746" t="s">
        <v>47</v>
      </c>
      <c r="M2746" s="52" t="s">
        <v>59</v>
      </c>
    </row>
    <row r="2747" spans="1:13" x14ac:dyDescent="0.3">
      <c r="A2747" t="s">
        <v>1925</v>
      </c>
      <c r="B2747">
        <v>10843984</v>
      </c>
      <c r="C2747" t="s">
        <v>3331</v>
      </c>
      <c r="D2747" t="s">
        <v>1925</v>
      </c>
      <c r="E2747">
        <v>10843984</v>
      </c>
      <c r="F2747" t="s">
        <v>47</v>
      </c>
      <c r="J2747">
        <v>0</v>
      </c>
      <c r="K2747" t="s">
        <v>4892</v>
      </c>
      <c r="L2747" t="s">
        <v>47</v>
      </c>
      <c r="M2747" s="52" t="s">
        <v>47</v>
      </c>
    </row>
    <row r="2748" spans="1:13" x14ac:dyDescent="0.3">
      <c r="A2748" t="s">
        <v>4578</v>
      </c>
      <c r="B2748">
        <v>10852908</v>
      </c>
      <c r="C2748" t="s">
        <v>3957</v>
      </c>
      <c r="D2748" t="s">
        <v>4578</v>
      </c>
      <c r="E2748">
        <v>10852908</v>
      </c>
      <c r="F2748" t="s">
        <v>47</v>
      </c>
      <c r="J2748">
        <v>0</v>
      </c>
      <c r="K2748" t="s">
        <v>4884</v>
      </c>
      <c r="L2748" t="s">
        <v>47</v>
      </c>
      <c r="M2748" s="52" t="s">
        <v>47</v>
      </c>
    </row>
    <row r="2749" spans="1:13" x14ac:dyDescent="0.3">
      <c r="A2749" t="s">
        <v>4579</v>
      </c>
      <c r="B2749">
        <v>23492467</v>
      </c>
      <c r="C2749" t="s">
        <v>3958</v>
      </c>
      <c r="D2749" t="s">
        <v>4579</v>
      </c>
      <c r="E2749">
        <v>23492467</v>
      </c>
      <c r="F2749" t="s">
        <v>47</v>
      </c>
      <c r="J2749">
        <v>0</v>
      </c>
      <c r="K2749" t="s">
        <v>4889</v>
      </c>
      <c r="L2749" t="s">
        <v>47</v>
      </c>
      <c r="M2749" s="52" t="s">
        <v>47</v>
      </c>
    </row>
    <row r="2750" spans="1:13" x14ac:dyDescent="0.3">
      <c r="A2750" t="s">
        <v>1928</v>
      </c>
      <c r="B2750">
        <v>23626023</v>
      </c>
      <c r="C2750" t="s">
        <v>6359</v>
      </c>
      <c r="D2750" t="s">
        <v>1928</v>
      </c>
      <c r="E2750">
        <v>23626023</v>
      </c>
      <c r="F2750" t="s">
        <v>47</v>
      </c>
      <c r="J2750">
        <v>0</v>
      </c>
      <c r="K2750" t="s">
        <v>4889</v>
      </c>
      <c r="L2750" t="s">
        <v>47</v>
      </c>
      <c r="M2750" s="52" t="s">
        <v>47</v>
      </c>
    </row>
    <row r="2751" spans="1:13" x14ac:dyDescent="0.3">
      <c r="A2751" t="s">
        <v>1931</v>
      </c>
      <c r="B2751">
        <v>23402621</v>
      </c>
      <c r="C2751" t="s">
        <v>6360</v>
      </c>
      <c r="D2751" t="s">
        <v>1931</v>
      </c>
      <c r="E2751">
        <v>23402621</v>
      </c>
      <c r="F2751" t="s">
        <v>47</v>
      </c>
      <c r="J2751">
        <v>0</v>
      </c>
      <c r="K2751" t="s">
        <v>4893</v>
      </c>
      <c r="L2751" t="s">
        <v>47</v>
      </c>
      <c r="M2751" s="52" t="s">
        <v>59</v>
      </c>
    </row>
    <row r="2752" spans="1:13" x14ac:dyDescent="0.3">
      <c r="A2752" t="s">
        <v>4580</v>
      </c>
      <c r="B2752">
        <v>10834981</v>
      </c>
      <c r="C2752" t="s">
        <v>3959</v>
      </c>
      <c r="D2752" t="s">
        <v>4580</v>
      </c>
      <c r="E2752">
        <v>10834981</v>
      </c>
      <c r="F2752" t="s">
        <v>47</v>
      </c>
      <c r="J2752">
        <v>0</v>
      </c>
      <c r="K2752" t="s">
        <v>4884</v>
      </c>
      <c r="L2752" t="s">
        <v>47</v>
      </c>
      <c r="M2752" s="52" t="s">
        <v>47</v>
      </c>
    </row>
    <row r="2753" spans="1:13" x14ac:dyDescent="0.3">
      <c r="A2753" t="s">
        <v>4581</v>
      </c>
      <c r="B2753">
        <v>10855555</v>
      </c>
      <c r="C2753" t="s">
        <v>3960</v>
      </c>
      <c r="D2753" t="s">
        <v>4581</v>
      </c>
      <c r="E2753">
        <v>10855555</v>
      </c>
      <c r="F2753" t="s">
        <v>47</v>
      </c>
      <c r="J2753">
        <v>1</v>
      </c>
      <c r="K2753" t="s">
        <v>4889</v>
      </c>
      <c r="L2753" t="s">
        <v>47</v>
      </c>
      <c r="M2753" s="52" t="s">
        <v>47</v>
      </c>
    </row>
    <row r="2754" spans="1:13" x14ac:dyDescent="0.3">
      <c r="A2754" t="s">
        <v>1934</v>
      </c>
      <c r="B2754">
        <v>10840851</v>
      </c>
      <c r="C2754" t="s">
        <v>3332</v>
      </c>
      <c r="D2754" t="s">
        <v>1934</v>
      </c>
      <c r="E2754">
        <v>10840851</v>
      </c>
      <c r="F2754" t="s">
        <v>47</v>
      </c>
      <c r="J2754">
        <v>3</v>
      </c>
      <c r="K2754" t="s">
        <v>4889</v>
      </c>
      <c r="L2754" t="s">
        <v>47</v>
      </c>
      <c r="M2754" s="52" t="s">
        <v>47</v>
      </c>
    </row>
    <row r="2755" spans="1:13" x14ac:dyDescent="0.3">
      <c r="A2755" t="s">
        <v>4582</v>
      </c>
      <c r="B2755">
        <v>23285325</v>
      </c>
      <c r="C2755" t="s">
        <v>6361</v>
      </c>
      <c r="D2755" t="s">
        <v>4582</v>
      </c>
      <c r="E2755">
        <v>23285325</v>
      </c>
      <c r="F2755" t="s">
        <v>47</v>
      </c>
      <c r="J2755">
        <v>0</v>
      </c>
      <c r="K2755" t="s">
        <v>4892</v>
      </c>
      <c r="L2755" t="s">
        <v>47</v>
      </c>
      <c r="M2755" s="52" t="s">
        <v>47</v>
      </c>
    </row>
    <row r="2756" spans="1:13" x14ac:dyDescent="0.3">
      <c r="A2756" t="s">
        <v>1937</v>
      </c>
      <c r="B2756">
        <v>23725994</v>
      </c>
      <c r="C2756" t="s">
        <v>3333</v>
      </c>
      <c r="D2756" t="s">
        <v>1937</v>
      </c>
      <c r="E2756">
        <v>23725994</v>
      </c>
      <c r="F2756" t="s">
        <v>47</v>
      </c>
      <c r="J2756">
        <v>0</v>
      </c>
      <c r="K2756" t="s">
        <v>4889</v>
      </c>
      <c r="L2756" t="s">
        <v>47</v>
      </c>
      <c r="M2756" s="52" t="s">
        <v>47</v>
      </c>
    </row>
    <row r="2757" spans="1:13" x14ac:dyDescent="0.3">
      <c r="A2757" t="s">
        <v>1938</v>
      </c>
      <c r="B2757">
        <v>23725961</v>
      </c>
      <c r="C2757" t="s">
        <v>6362</v>
      </c>
      <c r="D2757" t="s">
        <v>1938</v>
      </c>
      <c r="E2757">
        <v>23725961</v>
      </c>
      <c r="F2757" t="s">
        <v>47</v>
      </c>
      <c r="J2757">
        <v>0</v>
      </c>
      <c r="K2757" t="s">
        <v>4884</v>
      </c>
      <c r="L2757" t="s">
        <v>47</v>
      </c>
      <c r="M2757" s="52" t="s">
        <v>47</v>
      </c>
    </row>
    <row r="2758" spans="1:13" x14ac:dyDescent="0.3">
      <c r="A2758" t="s">
        <v>1941</v>
      </c>
      <c r="B2758">
        <v>11023750</v>
      </c>
      <c r="C2758" t="s">
        <v>3334</v>
      </c>
      <c r="D2758" t="s">
        <v>1941</v>
      </c>
      <c r="E2758">
        <v>11023750</v>
      </c>
      <c r="F2758" t="s">
        <v>47</v>
      </c>
      <c r="J2758">
        <v>0</v>
      </c>
      <c r="K2758" t="s">
        <v>4892</v>
      </c>
      <c r="L2758" t="s">
        <v>47</v>
      </c>
      <c r="M2758" s="52" t="s">
        <v>47</v>
      </c>
    </row>
    <row r="2759" spans="1:13" x14ac:dyDescent="0.3">
      <c r="A2759" t="s">
        <v>4583</v>
      </c>
      <c r="B2759">
        <v>23348998</v>
      </c>
      <c r="C2759" t="s">
        <v>3961</v>
      </c>
      <c r="D2759" t="s">
        <v>4583</v>
      </c>
      <c r="E2759">
        <v>23348998</v>
      </c>
      <c r="F2759" t="s">
        <v>47</v>
      </c>
      <c r="J2759">
        <v>1</v>
      </c>
      <c r="K2759" t="s">
        <v>4889</v>
      </c>
      <c r="L2759" t="s">
        <v>47</v>
      </c>
      <c r="M2759" s="52" t="s">
        <v>47</v>
      </c>
    </row>
    <row r="2760" spans="1:13" x14ac:dyDescent="0.3">
      <c r="A2760" t="s">
        <v>4584</v>
      </c>
      <c r="B2760">
        <v>23829057</v>
      </c>
      <c r="C2760" t="s">
        <v>6363</v>
      </c>
      <c r="D2760" t="s">
        <v>4584</v>
      </c>
      <c r="E2760">
        <v>23829057</v>
      </c>
      <c r="F2760" t="s">
        <v>47</v>
      </c>
      <c r="J2760">
        <v>0</v>
      </c>
      <c r="K2760" t="s">
        <v>4884</v>
      </c>
      <c r="L2760" t="s">
        <v>47</v>
      </c>
      <c r="M2760" s="52" t="s">
        <v>47</v>
      </c>
    </row>
    <row r="2761" spans="1:13" x14ac:dyDescent="0.3">
      <c r="A2761" t="s">
        <v>2273</v>
      </c>
      <c r="B2761">
        <v>23485400</v>
      </c>
      <c r="C2761" t="s">
        <v>6364</v>
      </c>
      <c r="D2761" t="s">
        <v>2273</v>
      </c>
      <c r="E2761">
        <v>23485400</v>
      </c>
      <c r="F2761" t="s">
        <v>47</v>
      </c>
      <c r="J2761">
        <v>1</v>
      </c>
      <c r="K2761" t="s">
        <v>4889</v>
      </c>
      <c r="L2761" t="s">
        <v>47</v>
      </c>
      <c r="M2761" s="52" t="s">
        <v>47</v>
      </c>
    </row>
    <row r="2762" spans="1:13" x14ac:dyDescent="0.3">
      <c r="A2762" t="s">
        <v>1946</v>
      </c>
      <c r="B2762">
        <v>23858012</v>
      </c>
      <c r="C2762" t="s">
        <v>6365</v>
      </c>
      <c r="D2762" t="s">
        <v>1946</v>
      </c>
      <c r="E2762">
        <v>23858012</v>
      </c>
      <c r="F2762" t="s">
        <v>47</v>
      </c>
      <c r="J2762">
        <v>0</v>
      </c>
      <c r="K2762" t="s">
        <v>4890</v>
      </c>
      <c r="L2762" t="s">
        <v>47</v>
      </c>
      <c r="M2762" s="52" t="s">
        <v>47</v>
      </c>
    </row>
    <row r="2763" spans="1:13" x14ac:dyDescent="0.3">
      <c r="A2763" t="s">
        <v>1949</v>
      </c>
      <c r="B2763">
        <v>23760675</v>
      </c>
      <c r="C2763" t="s">
        <v>6366</v>
      </c>
      <c r="D2763" t="s">
        <v>1949</v>
      </c>
      <c r="E2763">
        <v>23760675</v>
      </c>
      <c r="F2763" t="s">
        <v>47</v>
      </c>
      <c r="J2763">
        <v>0</v>
      </c>
      <c r="K2763" t="s">
        <v>4889</v>
      </c>
      <c r="L2763" t="s">
        <v>47</v>
      </c>
      <c r="M2763" s="52" t="s">
        <v>47</v>
      </c>
    </row>
    <row r="2764" spans="1:13" x14ac:dyDescent="0.3">
      <c r="A2764" t="s">
        <v>1950</v>
      </c>
      <c r="B2764">
        <v>23722250</v>
      </c>
      <c r="C2764" t="s">
        <v>6367</v>
      </c>
      <c r="D2764" t="s">
        <v>1950</v>
      </c>
      <c r="E2764">
        <v>23722250</v>
      </c>
      <c r="F2764" t="s">
        <v>47</v>
      </c>
      <c r="J2764">
        <v>0</v>
      </c>
      <c r="K2764" t="s">
        <v>4889</v>
      </c>
      <c r="L2764" t="s">
        <v>47</v>
      </c>
      <c r="M2764" s="52" t="s">
        <v>47</v>
      </c>
    </row>
    <row r="2765" spans="1:13" x14ac:dyDescent="0.3">
      <c r="A2765" t="s">
        <v>4585</v>
      </c>
      <c r="B2765">
        <v>10963481</v>
      </c>
      <c r="C2765" t="s">
        <v>6368</v>
      </c>
      <c r="D2765" t="s">
        <v>4585</v>
      </c>
      <c r="E2765">
        <v>10963481</v>
      </c>
      <c r="F2765" t="s">
        <v>47</v>
      </c>
      <c r="J2765">
        <v>1</v>
      </c>
      <c r="K2765" t="s">
        <v>4884</v>
      </c>
      <c r="L2765" t="s">
        <v>47</v>
      </c>
      <c r="M2765" s="52" t="s">
        <v>47</v>
      </c>
    </row>
    <row r="2766" spans="1:13" x14ac:dyDescent="0.3">
      <c r="A2766" t="s">
        <v>4586</v>
      </c>
      <c r="B2766">
        <v>10875013</v>
      </c>
      <c r="C2766" t="s">
        <v>6369</v>
      </c>
      <c r="D2766" t="s">
        <v>4586</v>
      </c>
      <c r="E2766">
        <v>10875013</v>
      </c>
      <c r="F2766" t="s">
        <v>47</v>
      </c>
      <c r="J2766">
        <v>2</v>
      </c>
      <c r="K2766" t="s">
        <v>4889</v>
      </c>
      <c r="L2766" t="s">
        <v>47</v>
      </c>
      <c r="M2766" s="52" t="s">
        <v>47</v>
      </c>
    </row>
    <row r="2767" spans="1:13" x14ac:dyDescent="0.3">
      <c r="A2767" t="s">
        <v>4587</v>
      </c>
      <c r="B2767">
        <v>24378439</v>
      </c>
      <c r="C2767" t="s">
        <v>3962</v>
      </c>
      <c r="D2767" t="s">
        <v>4587</v>
      </c>
      <c r="E2767">
        <v>24378439</v>
      </c>
      <c r="F2767" t="s">
        <v>47</v>
      </c>
      <c r="J2767">
        <v>1</v>
      </c>
      <c r="K2767" t="s">
        <v>4891</v>
      </c>
      <c r="L2767" t="s">
        <v>47</v>
      </c>
      <c r="M2767" s="52" t="s">
        <v>59</v>
      </c>
    </row>
    <row r="2768" spans="1:13" x14ac:dyDescent="0.3">
      <c r="A2768" t="s">
        <v>4588</v>
      </c>
      <c r="B2768">
        <v>23056964</v>
      </c>
      <c r="C2768" t="s">
        <v>6370</v>
      </c>
      <c r="D2768" t="s">
        <v>4588</v>
      </c>
      <c r="E2768">
        <v>23056964</v>
      </c>
      <c r="F2768" t="s">
        <v>47</v>
      </c>
      <c r="J2768">
        <v>0</v>
      </c>
      <c r="K2768" t="s">
        <v>4889</v>
      </c>
      <c r="L2768" t="s">
        <v>47</v>
      </c>
      <c r="M2768" s="52" t="s">
        <v>47</v>
      </c>
    </row>
    <row r="2769" spans="1:13" x14ac:dyDescent="0.3">
      <c r="A2769" t="s">
        <v>1959</v>
      </c>
      <c r="B2769">
        <v>23328774</v>
      </c>
      <c r="C2769" t="s">
        <v>3963</v>
      </c>
      <c r="D2769" t="s">
        <v>1959</v>
      </c>
      <c r="E2769">
        <v>23328774</v>
      </c>
      <c r="F2769" t="s">
        <v>47</v>
      </c>
      <c r="J2769">
        <v>1</v>
      </c>
      <c r="K2769" t="s">
        <v>4891</v>
      </c>
      <c r="L2769" t="s">
        <v>47</v>
      </c>
      <c r="M2769" s="52" t="s">
        <v>59</v>
      </c>
    </row>
    <row r="2770" spans="1:13" x14ac:dyDescent="0.3">
      <c r="A2770" t="s">
        <v>4589</v>
      </c>
      <c r="B2770">
        <v>23125726</v>
      </c>
      <c r="C2770" t="s">
        <v>6371</v>
      </c>
      <c r="D2770" t="s">
        <v>4589</v>
      </c>
      <c r="E2770">
        <v>23125726</v>
      </c>
      <c r="F2770" t="s">
        <v>47</v>
      </c>
      <c r="J2770">
        <v>0</v>
      </c>
      <c r="K2770" t="s">
        <v>4889</v>
      </c>
      <c r="L2770" t="s">
        <v>47</v>
      </c>
      <c r="M2770" s="52" t="s">
        <v>47</v>
      </c>
    </row>
    <row r="2771" spans="1:13" x14ac:dyDescent="0.3">
      <c r="A2771" t="s">
        <v>1962</v>
      </c>
      <c r="B2771">
        <v>10866803</v>
      </c>
      <c r="C2771" t="s">
        <v>6372</v>
      </c>
      <c r="D2771" t="s">
        <v>1962</v>
      </c>
      <c r="E2771">
        <v>10866803</v>
      </c>
      <c r="F2771" t="s">
        <v>47</v>
      </c>
      <c r="J2771">
        <v>1</v>
      </c>
      <c r="K2771" t="s">
        <v>4889</v>
      </c>
      <c r="L2771" t="s">
        <v>47</v>
      </c>
      <c r="M2771" s="52" t="s">
        <v>47</v>
      </c>
    </row>
    <row r="2772" spans="1:13" x14ac:dyDescent="0.3">
      <c r="A2772" t="s">
        <v>4590</v>
      </c>
      <c r="B2772">
        <v>10862525</v>
      </c>
      <c r="C2772" t="s">
        <v>6373</v>
      </c>
      <c r="D2772" t="s">
        <v>4590</v>
      </c>
      <c r="E2772">
        <v>10862525</v>
      </c>
      <c r="F2772" t="s">
        <v>47</v>
      </c>
      <c r="J2772">
        <v>0</v>
      </c>
      <c r="K2772" t="s">
        <v>4884</v>
      </c>
      <c r="L2772" t="s">
        <v>47</v>
      </c>
      <c r="M2772" s="52" t="s">
        <v>47</v>
      </c>
    </row>
    <row r="2773" spans="1:13" x14ac:dyDescent="0.3">
      <c r="A2773" t="s">
        <v>4591</v>
      </c>
      <c r="B2773">
        <v>10852539</v>
      </c>
      <c r="C2773" t="s">
        <v>3964</v>
      </c>
      <c r="D2773" t="s">
        <v>4591</v>
      </c>
      <c r="E2773">
        <v>10852539</v>
      </c>
      <c r="F2773" t="s">
        <v>47</v>
      </c>
      <c r="J2773">
        <v>1</v>
      </c>
      <c r="K2773" t="s">
        <v>4891</v>
      </c>
      <c r="L2773" t="s">
        <v>47</v>
      </c>
      <c r="M2773" s="52" t="s">
        <v>47</v>
      </c>
    </row>
    <row r="2774" spans="1:13" x14ac:dyDescent="0.3">
      <c r="A2774" t="s">
        <v>4592</v>
      </c>
      <c r="B2774">
        <v>23118660</v>
      </c>
      <c r="C2774" t="s">
        <v>3965</v>
      </c>
      <c r="D2774" t="s">
        <v>4592</v>
      </c>
      <c r="E2774">
        <v>23118660</v>
      </c>
      <c r="F2774" t="s">
        <v>47</v>
      </c>
      <c r="J2774">
        <v>1</v>
      </c>
      <c r="K2774" t="s">
        <v>4889</v>
      </c>
      <c r="L2774" t="s">
        <v>47</v>
      </c>
      <c r="M2774" s="52" t="s">
        <v>47</v>
      </c>
    </row>
    <row r="2775" spans="1:13" x14ac:dyDescent="0.3">
      <c r="A2775" t="s">
        <v>1975</v>
      </c>
      <c r="B2775">
        <v>10844187</v>
      </c>
      <c r="C2775" t="s">
        <v>3336</v>
      </c>
      <c r="D2775" t="s">
        <v>1975</v>
      </c>
      <c r="E2775">
        <v>10844187</v>
      </c>
      <c r="F2775" t="s">
        <v>47</v>
      </c>
      <c r="J2775">
        <v>0</v>
      </c>
      <c r="K2775" t="s">
        <v>4889</v>
      </c>
      <c r="L2775" t="s">
        <v>47</v>
      </c>
      <c r="M2775" s="52" t="s">
        <v>47</v>
      </c>
    </row>
    <row r="2776" spans="1:13" x14ac:dyDescent="0.3">
      <c r="A2776" t="s">
        <v>4593</v>
      </c>
      <c r="B2776">
        <v>23864460</v>
      </c>
      <c r="C2776" t="s">
        <v>3966</v>
      </c>
      <c r="D2776" t="s">
        <v>4593</v>
      </c>
      <c r="E2776">
        <v>23864460</v>
      </c>
      <c r="F2776" t="s">
        <v>47</v>
      </c>
      <c r="J2776">
        <v>0</v>
      </c>
      <c r="K2776" t="s">
        <v>4890</v>
      </c>
      <c r="L2776" t="s">
        <v>47</v>
      </c>
      <c r="M2776" s="52" t="s">
        <v>47</v>
      </c>
    </row>
    <row r="2777" spans="1:13" x14ac:dyDescent="0.3">
      <c r="A2777" t="s">
        <v>4594</v>
      </c>
      <c r="B2777">
        <v>23870285</v>
      </c>
      <c r="C2777" t="s">
        <v>6374</v>
      </c>
      <c r="D2777" t="s">
        <v>4594</v>
      </c>
      <c r="E2777">
        <v>23870285</v>
      </c>
      <c r="F2777" t="s">
        <v>47</v>
      </c>
      <c r="J2777">
        <v>0</v>
      </c>
      <c r="K2777" t="s">
        <v>4892</v>
      </c>
      <c r="L2777" t="s">
        <v>47</v>
      </c>
      <c r="M2777" s="52" t="s">
        <v>47</v>
      </c>
    </row>
    <row r="2778" spans="1:13" x14ac:dyDescent="0.3">
      <c r="A2778" t="s">
        <v>1976</v>
      </c>
      <c r="B2778">
        <v>10867052</v>
      </c>
      <c r="C2778" t="s">
        <v>3967</v>
      </c>
      <c r="D2778" t="s">
        <v>1976</v>
      </c>
      <c r="E2778">
        <v>10867052</v>
      </c>
      <c r="F2778" t="s">
        <v>47</v>
      </c>
      <c r="J2778">
        <v>1</v>
      </c>
      <c r="K2778" t="s">
        <v>4891</v>
      </c>
      <c r="L2778" t="s">
        <v>47</v>
      </c>
      <c r="M2778" s="52" t="s">
        <v>47</v>
      </c>
    </row>
    <row r="2779" spans="1:13" x14ac:dyDescent="0.3">
      <c r="A2779" t="s">
        <v>1983</v>
      </c>
      <c r="B2779">
        <v>23600951</v>
      </c>
      <c r="C2779" t="s">
        <v>3337</v>
      </c>
      <c r="D2779" t="s">
        <v>1983</v>
      </c>
      <c r="E2779">
        <v>23600951</v>
      </c>
      <c r="F2779" t="s">
        <v>47</v>
      </c>
      <c r="J2779">
        <v>1</v>
      </c>
      <c r="K2779" t="s">
        <v>4889</v>
      </c>
      <c r="L2779" t="s">
        <v>47</v>
      </c>
      <c r="M2779" s="52" t="s">
        <v>47</v>
      </c>
    </row>
    <row r="2780" spans="1:13" x14ac:dyDescent="0.3">
      <c r="A2780" t="s">
        <v>1991</v>
      </c>
      <c r="B2780">
        <v>23726087</v>
      </c>
      <c r="C2780" t="s">
        <v>3338</v>
      </c>
      <c r="D2780" t="s">
        <v>1991</v>
      </c>
      <c r="E2780">
        <v>23726087</v>
      </c>
      <c r="F2780" t="s">
        <v>47</v>
      </c>
      <c r="J2780">
        <v>1</v>
      </c>
      <c r="K2780" t="s">
        <v>4889</v>
      </c>
      <c r="L2780" t="s">
        <v>47</v>
      </c>
      <c r="M2780" s="52" t="s">
        <v>47</v>
      </c>
    </row>
    <row r="2781" spans="1:13" x14ac:dyDescent="0.3">
      <c r="A2781" t="s">
        <v>4595</v>
      </c>
      <c r="B2781">
        <v>15374250</v>
      </c>
      <c r="C2781" t="s">
        <v>3968</v>
      </c>
      <c r="D2781" t="s">
        <v>4595</v>
      </c>
      <c r="E2781">
        <v>15374250</v>
      </c>
      <c r="F2781" t="s">
        <v>47</v>
      </c>
      <c r="J2781">
        <v>0</v>
      </c>
      <c r="K2781" t="s">
        <v>4884</v>
      </c>
      <c r="L2781" t="s">
        <v>47</v>
      </c>
      <c r="M2781" s="52" t="s">
        <v>59</v>
      </c>
    </row>
    <row r="2782" spans="1:13" x14ac:dyDescent="0.3">
      <c r="A2782" t="s">
        <v>4596</v>
      </c>
      <c r="B2782">
        <v>10854958</v>
      </c>
      <c r="C2782" t="s">
        <v>6375</v>
      </c>
      <c r="D2782" t="s">
        <v>4596</v>
      </c>
      <c r="E2782">
        <v>10854958</v>
      </c>
      <c r="F2782" t="s">
        <v>47</v>
      </c>
      <c r="J2782">
        <v>0</v>
      </c>
      <c r="K2782" t="s">
        <v>4889</v>
      </c>
      <c r="L2782" t="s">
        <v>47</v>
      </c>
      <c r="M2782" s="52" t="s">
        <v>47</v>
      </c>
    </row>
    <row r="2783" spans="1:13" x14ac:dyDescent="0.3">
      <c r="A2783" t="s">
        <v>4597</v>
      </c>
      <c r="B2783">
        <v>23197016</v>
      </c>
      <c r="C2783" t="s">
        <v>5609</v>
      </c>
      <c r="D2783" t="s">
        <v>4597</v>
      </c>
      <c r="E2783">
        <v>23197016</v>
      </c>
      <c r="F2783" t="s">
        <v>47</v>
      </c>
      <c r="J2783">
        <v>0</v>
      </c>
      <c r="K2783" t="s">
        <v>4889</v>
      </c>
      <c r="L2783" t="s">
        <v>47</v>
      </c>
      <c r="M2783" s="52" t="s">
        <v>47</v>
      </c>
    </row>
    <row r="2784" spans="1:13" x14ac:dyDescent="0.3">
      <c r="A2784" t="s">
        <v>2005</v>
      </c>
      <c r="B2784">
        <v>10858125</v>
      </c>
      <c r="C2784" t="s">
        <v>3340</v>
      </c>
      <c r="D2784" t="s">
        <v>2005</v>
      </c>
      <c r="E2784">
        <v>10858125</v>
      </c>
      <c r="F2784" t="s">
        <v>47</v>
      </c>
      <c r="J2784">
        <v>0</v>
      </c>
      <c r="K2784" t="s">
        <v>4891</v>
      </c>
      <c r="L2784" t="s">
        <v>47</v>
      </c>
      <c r="M2784" s="52" t="s">
        <v>47</v>
      </c>
    </row>
    <row r="2785" spans="1:13" x14ac:dyDescent="0.3">
      <c r="A2785" t="s">
        <v>2008</v>
      </c>
      <c r="B2785">
        <v>23161233</v>
      </c>
      <c r="C2785" t="s">
        <v>6376</v>
      </c>
      <c r="D2785" t="s">
        <v>2008</v>
      </c>
      <c r="E2785">
        <v>23161233</v>
      </c>
      <c r="F2785" t="s">
        <v>47</v>
      </c>
      <c r="J2785">
        <v>1</v>
      </c>
      <c r="K2785" t="s">
        <v>4889</v>
      </c>
      <c r="L2785" t="s">
        <v>47</v>
      </c>
      <c r="M2785" s="52" t="s">
        <v>47</v>
      </c>
    </row>
    <row r="2786" spans="1:13" x14ac:dyDescent="0.3">
      <c r="A2786" t="s">
        <v>4598</v>
      </c>
      <c r="B2786">
        <v>23000361</v>
      </c>
      <c r="C2786" t="s">
        <v>3969</v>
      </c>
      <c r="D2786" t="s">
        <v>4598</v>
      </c>
      <c r="E2786">
        <v>23000361</v>
      </c>
      <c r="F2786" t="s">
        <v>47</v>
      </c>
      <c r="J2786">
        <v>0</v>
      </c>
      <c r="K2786" t="s">
        <v>4889</v>
      </c>
      <c r="L2786" t="s">
        <v>47</v>
      </c>
      <c r="M2786" s="52" t="s">
        <v>47</v>
      </c>
    </row>
    <row r="2787" spans="1:13" x14ac:dyDescent="0.3">
      <c r="A2787" t="s">
        <v>2012</v>
      </c>
      <c r="B2787">
        <v>23238854</v>
      </c>
      <c r="C2787" t="s">
        <v>6377</v>
      </c>
      <c r="D2787" t="s">
        <v>2012</v>
      </c>
      <c r="E2787">
        <v>23238854</v>
      </c>
      <c r="F2787" t="s">
        <v>47</v>
      </c>
      <c r="J2787">
        <v>0</v>
      </c>
      <c r="K2787" t="s">
        <v>4889</v>
      </c>
      <c r="L2787" t="s">
        <v>47</v>
      </c>
      <c r="M2787" s="52" t="s">
        <v>47</v>
      </c>
    </row>
    <row r="2788" spans="1:13" x14ac:dyDescent="0.3">
      <c r="A2788" t="s">
        <v>2022</v>
      </c>
      <c r="B2788">
        <v>15219309</v>
      </c>
      <c r="C2788" t="s">
        <v>6378</v>
      </c>
      <c r="D2788" t="s">
        <v>2022</v>
      </c>
      <c r="E2788">
        <v>15219309</v>
      </c>
      <c r="F2788" t="s">
        <v>47</v>
      </c>
      <c r="J2788">
        <v>1</v>
      </c>
      <c r="K2788" t="s">
        <v>4889</v>
      </c>
      <c r="L2788" t="s">
        <v>47</v>
      </c>
      <c r="M2788" s="52" t="s">
        <v>47</v>
      </c>
    </row>
    <row r="2789" spans="1:13" x14ac:dyDescent="0.3">
      <c r="A2789" t="s">
        <v>2023</v>
      </c>
      <c r="B2789">
        <v>23038713</v>
      </c>
      <c r="C2789" t="s">
        <v>6379</v>
      </c>
      <c r="D2789" t="s">
        <v>2023</v>
      </c>
      <c r="E2789">
        <v>23038713</v>
      </c>
      <c r="F2789" t="s">
        <v>47</v>
      </c>
      <c r="J2789">
        <v>1</v>
      </c>
      <c r="K2789" t="s">
        <v>4884</v>
      </c>
      <c r="L2789" t="s">
        <v>47</v>
      </c>
      <c r="M2789" s="52" t="s">
        <v>47</v>
      </c>
    </row>
    <row r="2790" spans="1:13" x14ac:dyDescent="0.3">
      <c r="A2790" t="s">
        <v>2024</v>
      </c>
      <c r="B2790">
        <v>10858381</v>
      </c>
      <c r="C2790" t="s">
        <v>3341</v>
      </c>
      <c r="D2790" t="s">
        <v>2024</v>
      </c>
      <c r="E2790">
        <v>10858381</v>
      </c>
      <c r="F2790" t="s">
        <v>47</v>
      </c>
      <c r="J2790">
        <v>0</v>
      </c>
      <c r="K2790" t="s">
        <v>4889</v>
      </c>
      <c r="L2790" t="s">
        <v>47</v>
      </c>
      <c r="M2790" s="52" t="s">
        <v>47</v>
      </c>
    </row>
    <row r="2791" spans="1:13" x14ac:dyDescent="0.3">
      <c r="A2791" t="s">
        <v>2027</v>
      </c>
      <c r="B2791">
        <v>10860634</v>
      </c>
      <c r="C2791" t="s">
        <v>3342</v>
      </c>
      <c r="D2791" t="s">
        <v>2027</v>
      </c>
      <c r="E2791">
        <v>10860634</v>
      </c>
      <c r="F2791" t="s">
        <v>47</v>
      </c>
      <c r="J2791">
        <v>2</v>
      </c>
      <c r="K2791" t="s">
        <v>4889</v>
      </c>
      <c r="L2791" t="s">
        <v>47</v>
      </c>
      <c r="M2791" s="52" t="s">
        <v>47</v>
      </c>
    </row>
    <row r="2792" spans="1:13" x14ac:dyDescent="0.3">
      <c r="A2792" t="s">
        <v>2032</v>
      </c>
      <c r="B2792">
        <v>23052608</v>
      </c>
      <c r="C2792" t="s">
        <v>6380</v>
      </c>
      <c r="D2792" t="s">
        <v>2032</v>
      </c>
      <c r="E2792">
        <v>23052608</v>
      </c>
      <c r="F2792" t="s">
        <v>47</v>
      </c>
      <c r="J2792">
        <v>2</v>
      </c>
      <c r="K2792" t="s">
        <v>4884</v>
      </c>
      <c r="L2792" t="s">
        <v>47</v>
      </c>
      <c r="M2792" s="52" t="s">
        <v>47</v>
      </c>
    </row>
    <row r="2793" spans="1:13" x14ac:dyDescent="0.3">
      <c r="A2793" t="s">
        <v>4599</v>
      </c>
      <c r="B2793">
        <v>23122756</v>
      </c>
      <c r="C2793" t="s">
        <v>3970</v>
      </c>
      <c r="D2793" t="s">
        <v>4599</v>
      </c>
      <c r="E2793">
        <v>23122756</v>
      </c>
      <c r="F2793" t="s">
        <v>47</v>
      </c>
      <c r="J2793">
        <v>0</v>
      </c>
      <c r="K2793" t="s">
        <v>4884</v>
      </c>
      <c r="L2793" t="s">
        <v>47</v>
      </c>
      <c r="M2793" s="52" t="s">
        <v>47</v>
      </c>
    </row>
    <row r="2794" spans="1:13" x14ac:dyDescent="0.3">
      <c r="A2794" t="s">
        <v>2045</v>
      </c>
      <c r="B2794">
        <v>23047447</v>
      </c>
      <c r="C2794" t="s">
        <v>6381</v>
      </c>
      <c r="D2794" t="s">
        <v>2045</v>
      </c>
      <c r="E2794">
        <v>23047447</v>
      </c>
      <c r="F2794" t="s">
        <v>47</v>
      </c>
      <c r="J2794">
        <v>1</v>
      </c>
      <c r="K2794" t="s">
        <v>4889</v>
      </c>
      <c r="L2794" t="s">
        <v>47</v>
      </c>
      <c r="M2794" s="52" t="s">
        <v>47</v>
      </c>
    </row>
    <row r="2795" spans="1:13" x14ac:dyDescent="0.3">
      <c r="A2795" t="s">
        <v>2049</v>
      </c>
      <c r="B2795">
        <v>23605263</v>
      </c>
      <c r="C2795" t="s">
        <v>6382</v>
      </c>
      <c r="D2795" t="s">
        <v>2049</v>
      </c>
      <c r="E2795">
        <v>23605263</v>
      </c>
      <c r="F2795" t="s">
        <v>47</v>
      </c>
      <c r="J2795">
        <v>0</v>
      </c>
      <c r="K2795" t="s">
        <v>4889</v>
      </c>
      <c r="L2795" t="s">
        <v>47</v>
      </c>
      <c r="M2795" s="52" t="s">
        <v>47</v>
      </c>
    </row>
    <row r="2796" spans="1:13" x14ac:dyDescent="0.3">
      <c r="A2796" t="s">
        <v>4600</v>
      </c>
      <c r="B2796">
        <v>12089419</v>
      </c>
      <c r="C2796" t="s">
        <v>6383</v>
      </c>
      <c r="D2796" t="s">
        <v>4600</v>
      </c>
      <c r="E2796">
        <v>12089419</v>
      </c>
      <c r="F2796" t="s">
        <v>47</v>
      </c>
      <c r="J2796">
        <v>0</v>
      </c>
      <c r="K2796" t="s">
        <v>4889</v>
      </c>
      <c r="L2796" t="s">
        <v>47</v>
      </c>
      <c r="M2796" s="52" t="s">
        <v>47</v>
      </c>
    </row>
    <row r="2797" spans="1:13" x14ac:dyDescent="0.3">
      <c r="A2797" t="s">
        <v>4601</v>
      </c>
      <c r="B2797">
        <v>12109395</v>
      </c>
      <c r="C2797" t="s">
        <v>3971</v>
      </c>
      <c r="D2797" t="s">
        <v>4601</v>
      </c>
      <c r="E2797">
        <v>12109395</v>
      </c>
      <c r="F2797" t="s">
        <v>47</v>
      </c>
      <c r="G2797">
        <v>2</v>
      </c>
      <c r="J2797">
        <v>0</v>
      </c>
      <c r="K2797" t="s">
        <v>4889</v>
      </c>
      <c r="L2797" t="s">
        <v>47</v>
      </c>
      <c r="M2797" s="52" t="s">
        <v>59</v>
      </c>
    </row>
    <row r="2798" spans="1:13" x14ac:dyDescent="0.3">
      <c r="A2798" t="s">
        <v>4602</v>
      </c>
      <c r="B2798">
        <v>15115724</v>
      </c>
      <c r="C2798" t="s">
        <v>6384</v>
      </c>
      <c r="D2798" t="s">
        <v>4602</v>
      </c>
      <c r="E2798">
        <v>15115724</v>
      </c>
      <c r="F2798" t="s">
        <v>47</v>
      </c>
      <c r="J2798">
        <v>0</v>
      </c>
      <c r="K2798" t="s">
        <v>4884</v>
      </c>
      <c r="L2798" t="s">
        <v>47</v>
      </c>
      <c r="M2798" s="52" t="s">
        <v>47</v>
      </c>
    </row>
    <row r="2799" spans="1:13" x14ac:dyDescent="0.3">
      <c r="A2799" t="s">
        <v>4603</v>
      </c>
      <c r="B2799">
        <v>23736398</v>
      </c>
      <c r="C2799" t="s">
        <v>3972</v>
      </c>
      <c r="D2799" t="s">
        <v>4603</v>
      </c>
      <c r="E2799">
        <v>23736398</v>
      </c>
      <c r="F2799" t="s">
        <v>47</v>
      </c>
      <c r="J2799">
        <v>0</v>
      </c>
      <c r="K2799" t="s">
        <v>4889</v>
      </c>
      <c r="L2799" t="s">
        <v>47</v>
      </c>
      <c r="M2799" s="52" t="s">
        <v>59</v>
      </c>
    </row>
    <row r="2800" spans="1:13" x14ac:dyDescent="0.3">
      <c r="A2800" t="s">
        <v>4604</v>
      </c>
      <c r="B2800">
        <v>15088539</v>
      </c>
      <c r="C2800" t="s">
        <v>6385</v>
      </c>
      <c r="D2800" t="s">
        <v>4604</v>
      </c>
      <c r="E2800">
        <v>15088539</v>
      </c>
      <c r="F2800" t="s">
        <v>47</v>
      </c>
      <c r="J2800">
        <v>0</v>
      </c>
      <c r="K2800" t="s">
        <v>4884</v>
      </c>
      <c r="L2800" t="s">
        <v>47</v>
      </c>
      <c r="M2800" s="52" t="s">
        <v>59</v>
      </c>
    </row>
    <row r="2801" spans="1:13" x14ac:dyDescent="0.3">
      <c r="A2801" t="s">
        <v>2057</v>
      </c>
      <c r="B2801">
        <v>23366802</v>
      </c>
      <c r="C2801" t="s">
        <v>6386</v>
      </c>
      <c r="D2801" t="s">
        <v>2057</v>
      </c>
      <c r="E2801">
        <v>23366802</v>
      </c>
      <c r="F2801" t="s">
        <v>47</v>
      </c>
      <c r="J2801">
        <v>3</v>
      </c>
      <c r="K2801" t="s">
        <v>4884</v>
      </c>
      <c r="L2801" t="s">
        <v>47</v>
      </c>
      <c r="M2801" s="52" t="s">
        <v>47</v>
      </c>
    </row>
    <row r="2802" spans="1:13" x14ac:dyDescent="0.3">
      <c r="A2802" t="s">
        <v>2071</v>
      </c>
      <c r="B2802">
        <v>10838326</v>
      </c>
      <c r="C2802" t="s">
        <v>3345</v>
      </c>
      <c r="D2802" t="s">
        <v>2071</v>
      </c>
      <c r="E2802">
        <v>10838326</v>
      </c>
      <c r="F2802" t="s">
        <v>47</v>
      </c>
      <c r="J2802">
        <v>0</v>
      </c>
      <c r="K2802" t="s">
        <v>4889</v>
      </c>
      <c r="L2802" t="s">
        <v>47</v>
      </c>
      <c r="M2802" s="52" t="s">
        <v>47</v>
      </c>
    </row>
    <row r="2803" spans="1:13" x14ac:dyDescent="0.3">
      <c r="A2803" t="s">
        <v>4605</v>
      </c>
      <c r="B2803">
        <v>15178344</v>
      </c>
      <c r="C2803" t="s">
        <v>3973</v>
      </c>
      <c r="D2803" t="s">
        <v>4605</v>
      </c>
      <c r="E2803">
        <v>15178344</v>
      </c>
      <c r="F2803" t="s">
        <v>47</v>
      </c>
      <c r="J2803">
        <v>0</v>
      </c>
      <c r="K2803" t="s">
        <v>4889</v>
      </c>
      <c r="L2803" t="s">
        <v>47</v>
      </c>
      <c r="M2803" s="52" t="s">
        <v>47</v>
      </c>
    </row>
    <row r="2804" spans="1:13" x14ac:dyDescent="0.3">
      <c r="A2804" t="s">
        <v>2099</v>
      </c>
      <c r="B2804">
        <v>10846598</v>
      </c>
      <c r="C2804" t="s">
        <v>3347</v>
      </c>
      <c r="D2804" t="s">
        <v>2099</v>
      </c>
      <c r="E2804">
        <v>10846598</v>
      </c>
      <c r="F2804" t="s">
        <v>47</v>
      </c>
      <c r="J2804">
        <v>0</v>
      </c>
      <c r="K2804" t="s">
        <v>4889</v>
      </c>
      <c r="L2804" t="s">
        <v>47</v>
      </c>
      <c r="M2804" s="52" t="s">
        <v>47</v>
      </c>
    </row>
    <row r="2805" spans="1:13" x14ac:dyDescent="0.3">
      <c r="A2805" t="s">
        <v>4606</v>
      </c>
      <c r="B2805">
        <v>23001446</v>
      </c>
      <c r="C2805" t="s">
        <v>6387</v>
      </c>
      <c r="D2805" t="s">
        <v>4606</v>
      </c>
      <c r="E2805">
        <v>23001446</v>
      </c>
      <c r="F2805" t="s">
        <v>47</v>
      </c>
      <c r="J2805">
        <v>2</v>
      </c>
      <c r="K2805" t="s">
        <v>4894</v>
      </c>
      <c r="L2805" t="s">
        <v>47</v>
      </c>
      <c r="M2805" s="52" t="s">
        <v>59</v>
      </c>
    </row>
    <row r="2806" spans="1:13" x14ac:dyDescent="0.3">
      <c r="A2806" t="s">
        <v>4607</v>
      </c>
      <c r="B2806">
        <v>23370233</v>
      </c>
      <c r="C2806" t="s">
        <v>6388</v>
      </c>
      <c r="D2806" t="s">
        <v>4607</v>
      </c>
      <c r="E2806">
        <v>23370233</v>
      </c>
      <c r="F2806" t="s">
        <v>47</v>
      </c>
      <c r="J2806">
        <v>0</v>
      </c>
      <c r="K2806" t="s">
        <v>4884</v>
      </c>
      <c r="L2806" t="s">
        <v>47</v>
      </c>
      <c r="M2806" s="52" t="s">
        <v>47</v>
      </c>
    </row>
    <row r="2807" spans="1:13" x14ac:dyDescent="0.3">
      <c r="A2807" t="s">
        <v>2108</v>
      </c>
      <c r="B2807">
        <v>14072381</v>
      </c>
      <c r="C2807" t="s">
        <v>3974</v>
      </c>
      <c r="D2807" t="s">
        <v>2108</v>
      </c>
      <c r="E2807">
        <v>14072381</v>
      </c>
      <c r="F2807" t="s">
        <v>47</v>
      </c>
      <c r="J2807">
        <v>0</v>
      </c>
      <c r="K2807" t="s">
        <v>4891</v>
      </c>
      <c r="L2807" t="s">
        <v>47</v>
      </c>
      <c r="M2807" s="52" t="s">
        <v>59</v>
      </c>
    </row>
    <row r="2808" spans="1:13" x14ac:dyDescent="0.3">
      <c r="A2808" t="s">
        <v>2116</v>
      </c>
      <c r="B2808">
        <v>23931993</v>
      </c>
      <c r="C2808" t="s">
        <v>3975</v>
      </c>
      <c r="D2808" t="s">
        <v>2116</v>
      </c>
      <c r="E2808">
        <v>23931993</v>
      </c>
      <c r="F2808" t="s">
        <v>47</v>
      </c>
      <c r="J2808">
        <v>1</v>
      </c>
      <c r="K2808" t="s">
        <v>4891</v>
      </c>
      <c r="L2808" t="s">
        <v>47</v>
      </c>
      <c r="M2808" s="52" t="s">
        <v>59</v>
      </c>
    </row>
    <row r="2809" spans="1:13" x14ac:dyDescent="0.3">
      <c r="A2809" t="s">
        <v>2117</v>
      </c>
      <c r="B2809">
        <v>23607096</v>
      </c>
      <c r="C2809" t="s">
        <v>6389</v>
      </c>
      <c r="D2809" t="s">
        <v>2117</v>
      </c>
      <c r="E2809">
        <v>23607096</v>
      </c>
      <c r="F2809" t="s">
        <v>47</v>
      </c>
      <c r="J2809">
        <v>0</v>
      </c>
      <c r="K2809" t="s">
        <v>4889</v>
      </c>
      <c r="L2809" t="s">
        <v>47</v>
      </c>
      <c r="M2809" s="52" t="s">
        <v>47</v>
      </c>
    </row>
    <row r="2810" spans="1:13" x14ac:dyDescent="0.3">
      <c r="A2810" t="s">
        <v>2124</v>
      </c>
      <c r="B2810">
        <v>23231330</v>
      </c>
      <c r="C2810" t="s">
        <v>6390</v>
      </c>
      <c r="D2810" t="s">
        <v>2124</v>
      </c>
      <c r="E2810">
        <v>23231330</v>
      </c>
      <c r="F2810" t="s">
        <v>47</v>
      </c>
      <c r="J2810">
        <v>1</v>
      </c>
      <c r="K2810" t="s">
        <v>4889</v>
      </c>
      <c r="L2810" t="s">
        <v>47</v>
      </c>
      <c r="M2810" s="52" t="s">
        <v>47</v>
      </c>
    </row>
    <row r="2811" spans="1:13" x14ac:dyDescent="0.3">
      <c r="A2811" t="s">
        <v>4608</v>
      </c>
      <c r="B2811">
        <v>10926288</v>
      </c>
      <c r="C2811" t="s">
        <v>3976</v>
      </c>
      <c r="D2811" t="s">
        <v>4608</v>
      </c>
      <c r="E2811">
        <v>10926288</v>
      </c>
      <c r="F2811" t="s">
        <v>47</v>
      </c>
      <c r="J2811">
        <v>1</v>
      </c>
      <c r="K2811" t="s">
        <v>4892</v>
      </c>
      <c r="L2811" t="s">
        <v>47</v>
      </c>
      <c r="M2811" s="52" t="s">
        <v>47</v>
      </c>
    </row>
    <row r="2812" spans="1:13" x14ac:dyDescent="0.3">
      <c r="A2812" t="s">
        <v>2128</v>
      </c>
      <c r="B2812">
        <v>23858648</v>
      </c>
      <c r="C2812" t="s">
        <v>3977</v>
      </c>
      <c r="D2812" t="s">
        <v>2128</v>
      </c>
      <c r="E2812">
        <v>23858648</v>
      </c>
      <c r="F2812" t="s">
        <v>47</v>
      </c>
      <c r="J2812">
        <v>1</v>
      </c>
      <c r="K2812" t="s">
        <v>4891</v>
      </c>
      <c r="L2812" t="s">
        <v>47</v>
      </c>
      <c r="M2812" s="52" t="s">
        <v>59</v>
      </c>
    </row>
    <row r="2813" spans="1:13" x14ac:dyDescent="0.3">
      <c r="A2813" t="s">
        <v>4609</v>
      </c>
      <c r="B2813">
        <v>23002323</v>
      </c>
      <c r="C2813" t="s">
        <v>6391</v>
      </c>
      <c r="D2813" t="s">
        <v>4609</v>
      </c>
      <c r="E2813">
        <v>23002323</v>
      </c>
      <c r="F2813" t="s">
        <v>47</v>
      </c>
      <c r="J2813">
        <v>2</v>
      </c>
      <c r="K2813" t="s">
        <v>4884</v>
      </c>
      <c r="L2813" t="s">
        <v>47</v>
      </c>
      <c r="M2813" s="52" t="s">
        <v>47</v>
      </c>
    </row>
    <row r="2814" spans="1:13" x14ac:dyDescent="0.3">
      <c r="A2814" t="s">
        <v>4610</v>
      </c>
      <c r="B2814">
        <v>10850348</v>
      </c>
      <c r="C2814" t="s">
        <v>3978</v>
      </c>
      <c r="D2814" t="s">
        <v>4610</v>
      </c>
      <c r="E2814">
        <v>10850348</v>
      </c>
      <c r="F2814" t="s">
        <v>47</v>
      </c>
      <c r="J2814">
        <v>0</v>
      </c>
      <c r="K2814" t="s">
        <v>4889</v>
      </c>
      <c r="L2814" t="s">
        <v>47</v>
      </c>
      <c r="M2814" s="52" t="s">
        <v>47</v>
      </c>
    </row>
    <row r="2815" spans="1:13" x14ac:dyDescent="0.3">
      <c r="A2815" t="s">
        <v>4611</v>
      </c>
      <c r="B2815">
        <v>12142709</v>
      </c>
      <c r="C2815" t="s">
        <v>3979</v>
      </c>
      <c r="D2815" t="s">
        <v>4611</v>
      </c>
      <c r="E2815">
        <v>12142709</v>
      </c>
      <c r="F2815" t="s">
        <v>47</v>
      </c>
      <c r="J2815">
        <v>2</v>
      </c>
      <c r="K2815" t="s">
        <v>4891</v>
      </c>
      <c r="L2815" t="s">
        <v>47</v>
      </c>
      <c r="M2815" s="52" t="s">
        <v>59</v>
      </c>
    </row>
    <row r="2816" spans="1:13" x14ac:dyDescent="0.3">
      <c r="A2816" t="s">
        <v>2130</v>
      </c>
      <c r="B2816">
        <v>23749329</v>
      </c>
      <c r="C2816" t="s">
        <v>3348</v>
      </c>
      <c r="D2816" t="s">
        <v>2130</v>
      </c>
      <c r="E2816">
        <v>23749329</v>
      </c>
      <c r="F2816" t="s">
        <v>47</v>
      </c>
      <c r="J2816">
        <v>0</v>
      </c>
      <c r="K2816" t="s">
        <v>4890</v>
      </c>
      <c r="L2816" t="s">
        <v>47</v>
      </c>
      <c r="M2816" s="52" t="s">
        <v>47</v>
      </c>
    </row>
    <row r="2817" spans="1:13" x14ac:dyDescent="0.3">
      <c r="A2817" t="s">
        <v>2135</v>
      </c>
      <c r="B2817">
        <v>23858092</v>
      </c>
      <c r="C2817" t="s">
        <v>6392</v>
      </c>
      <c r="D2817" t="s">
        <v>2135</v>
      </c>
      <c r="E2817">
        <v>23858092</v>
      </c>
      <c r="F2817" t="s">
        <v>47</v>
      </c>
      <c r="J2817">
        <v>0</v>
      </c>
      <c r="K2817" t="s">
        <v>4884</v>
      </c>
      <c r="L2817" t="s">
        <v>47</v>
      </c>
      <c r="M2817" s="52" t="s">
        <v>47</v>
      </c>
    </row>
    <row r="2818" spans="1:13" x14ac:dyDescent="0.3">
      <c r="A2818" t="s">
        <v>4612</v>
      </c>
      <c r="B2818">
        <v>23372284</v>
      </c>
      <c r="C2818" t="s">
        <v>6393</v>
      </c>
      <c r="D2818" t="s">
        <v>4612</v>
      </c>
      <c r="E2818">
        <v>23372284</v>
      </c>
      <c r="F2818" t="s">
        <v>47</v>
      </c>
      <c r="J2818">
        <v>2</v>
      </c>
      <c r="K2818" t="s">
        <v>4889</v>
      </c>
      <c r="L2818" t="s">
        <v>47</v>
      </c>
      <c r="M2818" s="52" t="s">
        <v>47</v>
      </c>
    </row>
    <row r="2819" spans="1:13" x14ac:dyDescent="0.3">
      <c r="A2819" t="s">
        <v>4613</v>
      </c>
      <c r="B2819">
        <v>23853900</v>
      </c>
      <c r="C2819" t="s">
        <v>3980</v>
      </c>
      <c r="D2819" t="s">
        <v>4613</v>
      </c>
      <c r="E2819">
        <v>23853900</v>
      </c>
      <c r="F2819" t="s">
        <v>47</v>
      </c>
      <c r="J2819">
        <v>0</v>
      </c>
      <c r="K2819" t="s">
        <v>4891</v>
      </c>
      <c r="L2819" t="s">
        <v>47</v>
      </c>
      <c r="M2819" s="52" t="s">
        <v>47</v>
      </c>
    </row>
    <row r="2820" spans="1:13" x14ac:dyDescent="0.3">
      <c r="A2820" t="s">
        <v>2146</v>
      </c>
      <c r="B2820">
        <v>23726255</v>
      </c>
      <c r="C2820" t="s">
        <v>6394</v>
      </c>
      <c r="D2820" t="s">
        <v>2146</v>
      </c>
      <c r="E2820">
        <v>23726255</v>
      </c>
      <c r="F2820" t="s">
        <v>47</v>
      </c>
      <c r="J2820">
        <v>0</v>
      </c>
      <c r="K2820" t="s">
        <v>4893</v>
      </c>
      <c r="L2820" t="s">
        <v>47</v>
      </c>
      <c r="M2820" s="52" t="s">
        <v>47</v>
      </c>
    </row>
    <row r="2821" spans="1:13" x14ac:dyDescent="0.3">
      <c r="A2821" t="s">
        <v>4614</v>
      </c>
      <c r="B2821">
        <v>13135220</v>
      </c>
      <c r="C2821" t="s">
        <v>6395</v>
      </c>
      <c r="D2821" t="s">
        <v>4614</v>
      </c>
      <c r="E2821">
        <v>13135220</v>
      </c>
      <c r="F2821" t="s">
        <v>47</v>
      </c>
      <c r="J2821">
        <v>0</v>
      </c>
      <c r="K2821" t="s">
        <v>4889</v>
      </c>
      <c r="L2821" t="s">
        <v>47</v>
      </c>
      <c r="M2821" s="52" t="s">
        <v>47</v>
      </c>
    </row>
    <row r="2822" spans="1:13" x14ac:dyDescent="0.3">
      <c r="A2822" t="s">
        <v>4615</v>
      </c>
      <c r="B2822">
        <v>14098212</v>
      </c>
      <c r="C2822" t="s">
        <v>6396</v>
      </c>
      <c r="D2822" t="s">
        <v>4615</v>
      </c>
      <c r="E2822">
        <v>14098212</v>
      </c>
      <c r="F2822" t="s">
        <v>47</v>
      </c>
      <c r="J2822">
        <v>1</v>
      </c>
      <c r="K2822" t="s">
        <v>4891</v>
      </c>
      <c r="L2822" t="s">
        <v>47</v>
      </c>
      <c r="M2822" s="52" t="s">
        <v>59</v>
      </c>
    </row>
    <row r="2823" spans="1:13" x14ac:dyDescent="0.3">
      <c r="A2823" t="s">
        <v>4616</v>
      </c>
      <c r="B2823">
        <v>13138239</v>
      </c>
      <c r="C2823" t="s">
        <v>6397</v>
      </c>
      <c r="D2823" t="s">
        <v>4616</v>
      </c>
      <c r="E2823">
        <v>13138239</v>
      </c>
      <c r="F2823" t="s">
        <v>47</v>
      </c>
      <c r="J2823">
        <v>2</v>
      </c>
      <c r="K2823" t="s">
        <v>4884</v>
      </c>
      <c r="L2823" t="s">
        <v>47</v>
      </c>
      <c r="M2823" s="52" t="s">
        <v>47</v>
      </c>
    </row>
    <row r="2824" spans="1:13" x14ac:dyDescent="0.3">
      <c r="A2824" t="s">
        <v>4617</v>
      </c>
      <c r="B2824">
        <v>10898119</v>
      </c>
      <c r="C2824" t="s">
        <v>3981</v>
      </c>
      <c r="D2824" t="s">
        <v>4617</v>
      </c>
      <c r="E2824">
        <v>10898119</v>
      </c>
      <c r="F2824" t="s">
        <v>47</v>
      </c>
      <c r="J2824">
        <v>1</v>
      </c>
      <c r="K2824" t="s">
        <v>4889</v>
      </c>
      <c r="L2824" t="s">
        <v>47</v>
      </c>
      <c r="M2824" s="52" t="s">
        <v>59</v>
      </c>
    </row>
    <row r="2825" spans="1:13" x14ac:dyDescent="0.3">
      <c r="A2825" t="s">
        <v>4618</v>
      </c>
      <c r="B2825">
        <v>11022801</v>
      </c>
      <c r="C2825" t="s">
        <v>3982</v>
      </c>
      <c r="D2825" t="s">
        <v>4618</v>
      </c>
      <c r="E2825">
        <v>11022801</v>
      </c>
      <c r="F2825" t="s">
        <v>47</v>
      </c>
      <c r="J2825">
        <v>0</v>
      </c>
      <c r="K2825" t="s">
        <v>4889</v>
      </c>
      <c r="L2825" t="s">
        <v>47</v>
      </c>
      <c r="M2825" s="52" t="s">
        <v>47</v>
      </c>
    </row>
    <row r="2826" spans="1:13" x14ac:dyDescent="0.3">
      <c r="A2826" t="s">
        <v>2152</v>
      </c>
      <c r="B2826">
        <v>10836502</v>
      </c>
      <c r="C2826" t="s">
        <v>6398</v>
      </c>
      <c r="D2826" t="s">
        <v>2152</v>
      </c>
      <c r="E2826">
        <v>10836502</v>
      </c>
      <c r="F2826" t="s">
        <v>47</v>
      </c>
      <c r="J2826">
        <v>6</v>
      </c>
      <c r="K2826" t="s">
        <v>4884</v>
      </c>
      <c r="L2826" t="s">
        <v>47</v>
      </c>
      <c r="M2826" s="52" t="s">
        <v>47</v>
      </c>
    </row>
    <row r="2827" spans="1:13" x14ac:dyDescent="0.3">
      <c r="A2827" t="s">
        <v>4619</v>
      </c>
      <c r="B2827">
        <v>23379525</v>
      </c>
      <c r="C2827" t="s">
        <v>6399</v>
      </c>
      <c r="D2827" t="s">
        <v>4619</v>
      </c>
      <c r="E2827">
        <v>23379525</v>
      </c>
      <c r="F2827" t="s">
        <v>47</v>
      </c>
      <c r="J2827">
        <v>0</v>
      </c>
      <c r="K2827" t="s">
        <v>4890</v>
      </c>
      <c r="L2827" t="s">
        <v>47</v>
      </c>
      <c r="M2827" s="52" t="s">
        <v>47</v>
      </c>
    </row>
    <row r="2828" spans="1:13" x14ac:dyDescent="0.3">
      <c r="A2828" t="s">
        <v>2154</v>
      </c>
      <c r="B2828">
        <v>23604291</v>
      </c>
      <c r="C2828" t="s">
        <v>6400</v>
      </c>
      <c r="D2828" t="s">
        <v>2154</v>
      </c>
      <c r="E2828">
        <v>23604291</v>
      </c>
      <c r="F2828" t="s">
        <v>47</v>
      </c>
      <c r="J2828">
        <v>2</v>
      </c>
      <c r="K2828" t="s">
        <v>4884</v>
      </c>
      <c r="L2828" t="s">
        <v>47</v>
      </c>
      <c r="M2828" s="52" t="s">
        <v>47</v>
      </c>
    </row>
    <row r="2829" spans="1:13" x14ac:dyDescent="0.3">
      <c r="A2829" t="s">
        <v>2155</v>
      </c>
      <c r="B2829">
        <v>10866131</v>
      </c>
      <c r="C2829" t="s">
        <v>3349</v>
      </c>
      <c r="D2829" t="s">
        <v>2155</v>
      </c>
      <c r="E2829">
        <v>10866131</v>
      </c>
      <c r="F2829" t="s">
        <v>47</v>
      </c>
      <c r="J2829">
        <v>0</v>
      </c>
      <c r="K2829" t="s">
        <v>4884</v>
      </c>
      <c r="L2829" t="s">
        <v>47</v>
      </c>
      <c r="M2829" s="52" t="s">
        <v>47</v>
      </c>
    </row>
    <row r="2830" spans="1:13" x14ac:dyDescent="0.3">
      <c r="A2830" t="s">
        <v>4620</v>
      </c>
      <c r="B2830">
        <v>10856573</v>
      </c>
      <c r="C2830" t="s">
        <v>3983</v>
      </c>
      <c r="D2830" t="s">
        <v>4620</v>
      </c>
      <c r="E2830">
        <v>10856573</v>
      </c>
      <c r="F2830" t="s">
        <v>47</v>
      </c>
      <c r="J2830">
        <v>1</v>
      </c>
      <c r="K2830" t="s">
        <v>4884</v>
      </c>
      <c r="L2830" t="s">
        <v>47</v>
      </c>
      <c r="M2830" s="52" t="s">
        <v>47</v>
      </c>
    </row>
    <row r="2831" spans="1:13" x14ac:dyDescent="0.3">
      <c r="A2831" t="s">
        <v>4621</v>
      </c>
      <c r="B2831">
        <v>12032995</v>
      </c>
      <c r="C2831" t="s">
        <v>3984</v>
      </c>
      <c r="D2831" t="s">
        <v>4621</v>
      </c>
      <c r="E2831">
        <v>12032995</v>
      </c>
      <c r="F2831" t="s">
        <v>47</v>
      </c>
      <c r="J2831">
        <v>1</v>
      </c>
      <c r="K2831" t="s">
        <v>4891</v>
      </c>
      <c r="L2831" t="s">
        <v>47</v>
      </c>
      <c r="M2831" s="52" t="s">
        <v>47</v>
      </c>
    </row>
    <row r="2832" spans="1:13" x14ac:dyDescent="0.3">
      <c r="A2832" t="s">
        <v>4622</v>
      </c>
      <c r="B2832">
        <v>10842552</v>
      </c>
      <c r="C2832" t="s">
        <v>6401</v>
      </c>
      <c r="D2832" t="s">
        <v>4622</v>
      </c>
      <c r="E2832">
        <v>10842552</v>
      </c>
      <c r="F2832" t="s">
        <v>47</v>
      </c>
      <c r="J2832">
        <v>2</v>
      </c>
      <c r="K2832" t="s">
        <v>4884</v>
      </c>
      <c r="L2832" t="s">
        <v>47</v>
      </c>
      <c r="M2832" s="52" t="s">
        <v>47</v>
      </c>
    </row>
    <row r="2833" spans="1:13" x14ac:dyDescent="0.3">
      <c r="A2833" t="s">
        <v>4623</v>
      </c>
      <c r="B2833">
        <v>13018692</v>
      </c>
      <c r="C2833" t="s">
        <v>3985</v>
      </c>
      <c r="D2833" t="s">
        <v>4623</v>
      </c>
      <c r="E2833">
        <v>13018692</v>
      </c>
      <c r="F2833" t="s">
        <v>47</v>
      </c>
      <c r="J2833">
        <v>0</v>
      </c>
      <c r="K2833" t="s">
        <v>4893</v>
      </c>
      <c r="L2833" t="s">
        <v>47</v>
      </c>
      <c r="M2833" s="52" t="s">
        <v>47</v>
      </c>
    </row>
    <row r="2834" spans="1:13" x14ac:dyDescent="0.3">
      <c r="A2834" t="s">
        <v>4624</v>
      </c>
      <c r="B2834">
        <v>15035155</v>
      </c>
      <c r="C2834" t="s">
        <v>3986</v>
      </c>
      <c r="D2834" t="s">
        <v>4624</v>
      </c>
      <c r="E2834">
        <v>15035155</v>
      </c>
      <c r="F2834" t="s">
        <v>47</v>
      </c>
      <c r="J2834">
        <v>0</v>
      </c>
      <c r="K2834" t="s">
        <v>4889</v>
      </c>
      <c r="L2834" t="s">
        <v>47</v>
      </c>
      <c r="M2834" s="52" t="s">
        <v>59</v>
      </c>
    </row>
    <row r="2835" spans="1:13" x14ac:dyDescent="0.3">
      <c r="A2835" t="s">
        <v>4625</v>
      </c>
      <c r="B2835">
        <v>23226274</v>
      </c>
      <c r="C2835" t="s">
        <v>6402</v>
      </c>
      <c r="D2835" t="s">
        <v>4625</v>
      </c>
      <c r="E2835">
        <v>23226274</v>
      </c>
      <c r="F2835" t="s">
        <v>47</v>
      </c>
      <c r="J2835">
        <v>1</v>
      </c>
      <c r="K2835" t="s">
        <v>4889</v>
      </c>
      <c r="L2835" t="s">
        <v>47</v>
      </c>
      <c r="M2835" s="52" t="s">
        <v>47</v>
      </c>
    </row>
    <row r="2836" spans="1:13" x14ac:dyDescent="0.3">
      <c r="A2836" t="s">
        <v>2173</v>
      </c>
      <c r="B2836">
        <v>10839173</v>
      </c>
      <c r="C2836" t="s">
        <v>3351</v>
      </c>
      <c r="D2836" t="s">
        <v>2173</v>
      </c>
      <c r="E2836">
        <v>10839173</v>
      </c>
      <c r="F2836" t="s">
        <v>47</v>
      </c>
      <c r="J2836">
        <v>0</v>
      </c>
      <c r="K2836" t="s">
        <v>4891</v>
      </c>
      <c r="L2836" t="s">
        <v>47</v>
      </c>
      <c r="M2836" s="52" t="s">
        <v>47</v>
      </c>
    </row>
    <row r="2837" spans="1:13" x14ac:dyDescent="0.3">
      <c r="A2837" t="s">
        <v>2192</v>
      </c>
      <c r="B2837">
        <v>23027833</v>
      </c>
      <c r="C2837" t="s">
        <v>6403</v>
      </c>
      <c r="D2837" t="s">
        <v>2192</v>
      </c>
      <c r="E2837">
        <v>23027833</v>
      </c>
      <c r="F2837" t="s">
        <v>47</v>
      </c>
      <c r="J2837">
        <v>0</v>
      </c>
      <c r="K2837" t="s">
        <v>4889</v>
      </c>
      <c r="L2837" t="s">
        <v>47</v>
      </c>
      <c r="M2837" s="52" t="s">
        <v>47</v>
      </c>
    </row>
    <row r="2838" spans="1:13" x14ac:dyDescent="0.3">
      <c r="A2838" t="s">
        <v>4626</v>
      </c>
      <c r="B2838">
        <v>10920667</v>
      </c>
      <c r="C2838" t="s">
        <v>6404</v>
      </c>
      <c r="D2838" t="s">
        <v>4626</v>
      </c>
      <c r="E2838">
        <v>10920667</v>
      </c>
      <c r="F2838" t="s">
        <v>47</v>
      </c>
      <c r="J2838">
        <v>2</v>
      </c>
      <c r="K2838" t="s">
        <v>4889</v>
      </c>
      <c r="L2838" t="s">
        <v>47</v>
      </c>
      <c r="M2838" s="52" t="s">
        <v>47</v>
      </c>
    </row>
    <row r="2839" spans="1:13" x14ac:dyDescent="0.3">
      <c r="A2839" t="s">
        <v>2213</v>
      </c>
      <c r="B2839">
        <v>23243832</v>
      </c>
      <c r="C2839" t="s">
        <v>3352</v>
      </c>
      <c r="D2839" t="s">
        <v>2213</v>
      </c>
      <c r="E2839">
        <v>23243832</v>
      </c>
      <c r="F2839" t="s">
        <v>47</v>
      </c>
      <c r="J2839">
        <v>0</v>
      </c>
      <c r="K2839" t="s">
        <v>4889</v>
      </c>
      <c r="L2839" t="s">
        <v>47</v>
      </c>
      <c r="M2839" s="52" t="s">
        <v>47</v>
      </c>
    </row>
    <row r="2840" spans="1:13" x14ac:dyDescent="0.3">
      <c r="A2840" t="s">
        <v>2216</v>
      </c>
      <c r="B2840">
        <v>23496725</v>
      </c>
      <c r="C2840" t="s">
        <v>3353</v>
      </c>
      <c r="D2840" t="s">
        <v>2216</v>
      </c>
      <c r="E2840">
        <v>23496725</v>
      </c>
      <c r="F2840" t="s">
        <v>47</v>
      </c>
      <c r="J2840">
        <v>0</v>
      </c>
      <c r="K2840" t="s">
        <v>4884</v>
      </c>
      <c r="L2840" t="s">
        <v>47</v>
      </c>
      <c r="M2840" s="52" t="s">
        <v>47</v>
      </c>
    </row>
    <row r="2841" spans="1:13" x14ac:dyDescent="0.3">
      <c r="A2841" t="s">
        <v>4627</v>
      </c>
      <c r="B2841">
        <v>10975960</v>
      </c>
      <c r="C2841" t="s">
        <v>3987</v>
      </c>
      <c r="D2841" t="s">
        <v>4627</v>
      </c>
      <c r="E2841">
        <v>10975960</v>
      </c>
      <c r="F2841" t="s">
        <v>47</v>
      </c>
      <c r="J2841">
        <v>1</v>
      </c>
      <c r="K2841" t="s">
        <v>4889</v>
      </c>
      <c r="L2841" t="s">
        <v>47</v>
      </c>
      <c r="M2841" s="52" t="s">
        <v>47</v>
      </c>
    </row>
    <row r="2842" spans="1:13" x14ac:dyDescent="0.3">
      <c r="A2842" t="s">
        <v>2225</v>
      </c>
      <c r="B2842">
        <v>23725515</v>
      </c>
      <c r="C2842" t="s">
        <v>6405</v>
      </c>
      <c r="D2842" t="s">
        <v>2225</v>
      </c>
      <c r="E2842">
        <v>23725515</v>
      </c>
      <c r="F2842" t="s">
        <v>47</v>
      </c>
      <c r="J2842">
        <v>0</v>
      </c>
      <c r="K2842" t="s">
        <v>4884</v>
      </c>
      <c r="L2842" t="s">
        <v>47</v>
      </c>
      <c r="M2842" s="52" t="s">
        <v>47</v>
      </c>
    </row>
    <row r="2843" spans="1:13" x14ac:dyDescent="0.3">
      <c r="A2843" t="s">
        <v>2230</v>
      </c>
      <c r="B2843">
        <v>23487681</v>
      </c>
      <c r="C2843" t="s">
        <v>6406</v>
      </c>
      <c r="D2843" t="s">
        <v>2230</v>
      </c>
      <c r="E2843">
        <v>23487681</v>
      </c>
      <c r="F2843" t="s">
        <v>47</v>
      </c>
      <c r="J2843">
        <v>0</v>
      </c>
      <c r="K2843" t="s">
        <v>4889</v>
      </c>
      <c r="L2843" t="s">
        <v>47</v>
      </c>
      <c r="M2843" s="52" t="s">
        <v>47</v>
      </c>
    </row>
    <row r="2844" spans="1:13" x14ac:dyDescent="0.3">
      <c r="A2844" t="s">
        <v>2241</v>
      </c>
      <c r="B2844">
        <v>14158923</v>
      </c>
      <c r="C2844" t="s">
        <v>6407</v>
      </c>
      <c r="D2844" t="s">
        <v>2241</v>
      </c>
      <c r="E2844">
        <v>14158923</v>
      </c>
      <c r="F2844" t="s">
        <v>47</v>
      </c>
      <c r="J2844">
        <v>0</v>
      </c>
      <c r="K2844" t="s">
        <v>4889</v>
      </c>
      <c r="L2844" t="s">
        <v>47</v>
      </c>
      <c r="M2844" s="52" t="s">
        <v>59</v>
      </c>
    </row>
    <row r="2845" spans="1:13" x14ac:dyDescent="0.3">
      <c r="A2845" t="s">
        <v>2248</v>
      </c>
      <c r="B2845">
        <v>23680697</v>
      </c>
      <c r="C2845" t="s">
        <v>6408</v>
      </c>
      <c r="D2845" t="s">
        <v>2248</v>
      </c>
      <c r="E2845">
        <v>23680697</v>
      </c>
      <c r="F2845" t="s">
        <v>47</v>
      </c>
      <c r="J2845">
        <v>0</v>
      </c>
      <c r="K2845" t="s">
        <v>4889</v>
      </c>
      <c r="L2845" t="s">
        <v>47</v>
      </c>
      <c r="M2845" s="52" t="s">
        <v>47</v>
      </c>
    </row>
    <row r="2846" spans="1:13" x14ac:dyDescent="0.3">
      <c r="A2846" t="s">
        <v>4628</v>
      </c>
      <c r="B2846">
        <v>10858331</v>
      </c>
      <c r="C2846" t="s">
        <v>3988</v>
      </c>
      <c r="D2846" t="s">
        <v>4628</v>
      </c>
      <c r="E2846">
        <v>10858331</v>
      </c>
      <c r="F2846" t="s">
        <v>47</v>
      </c>
      <c r="J2846">
        <v>0</v>
      </c>
      <c r="K2846" t="s">
        <v>4884</v>
      </c>
      <c r="L2846" t="s">
        <v>47</v>
      </c>
      <c r="M2846" s="52" t="s">
        <v>47</v>
      </c>
    </row>
    <row r="2847" spans="1:13" x14ac:dyDescent="0.3">
      <c r="A2847" t="s">
        <v>2264</v>
      </c>
      <c r="B2847">
        <v>10853761</v>
      </c>
      <c r="C2847" t="s">
        <v>3356</v>
      </c>
      <c r="D2847" t="s">
        <v>2264</v>
      </c>
      <c r="E2847">
        <v>10853761</v>
      </c>
      <c r="F2847" t="s">
        <v>47</v>
      </c>
      <c r="J2847">
        <v>4</v>
      </c>
      <c r="K2847" t="s">
        <v>4884</v>
      </c>
      <c r="L2847" t="s">
        <v>47</v>
      </c>
      <c r="M2847" s="52" t="s">
        <v>47</v>
      </c>
    </row>
    <row r="2848" spans="1:13" x14ac:dyDescent="0.3">
      <c r="A2848" t="s">
        <v>2274</v>
      </c>
      <c r="B2848">
        <v>23607084</v>
      </c>
      <c r="C2848" t="s">
        <v>6409</v>
      </c>
      <c r="D2848" t="s">
        <v>2274</v>
      </c>
      <c r="E2848">
        <v>23607084</v>
      </c>
      <c r="F2848" t="s">
        <v>47</v>
      </c>
      <c r="J2848">
        <v>0</v>
      </c>
      <c r="K2848" t="s">
        <v>4889</v>
      </c>
      <c r="L2848" t="s">
        <v>47</v>
      </c>
      <c r="M2848" s="52" t="s">
        <v>47</v>
      </c>
    </row>
    <row r="2849" spans="1:13" x14ac:dyDescent="0.3">
      <c r="A2849" t="s">
        <v>4629</v>
      </c>
      <c r="B2849">
        <v>23823303</v>
      </c>
      <c r="C2849" t="s">
        <v>3989</v>
      </c>
      <c r="D2849" t="s">
        <v>4629</v>
      </c>
      <c r="E2849">
        <v>23823303</v>
      </c>
      <c r="F2849" t="s">
        <v>47</v>
      </c>
      <c r="J2849">
        <v>0</v>
      </c>
      <c r="K2849" t="s">
        <v>4889</v>
      </c>
      <c r="L2849" t="s">
        <v>47</v>
      </c>
      <c r="M2849" s="52" t="s">
        <v>47</v>
      </c>
    </row>
    <row r="2850" spans="1:13" x14ac:dyDescent="0.3">
      <c r="A2850" t="s">
        <v>4630</v>
      </c>
      <c r="B2850">
        <v>15091059</v>
      </c>
      <c r="C2850" t="s">
        <v>3990</v>
      </c>
      <c r="D2850" t="s">
        <v>4630</v>
      </c>
      <c r="E2850">
        <v>15091059</v>
      </c>
      <c r="F2850" t="s">
        <v>47</v>
      </c>
      <c r="J2850">
        <v>1</v>
      </c>
      <c r="K2850" t="s">
        <v>4891</v>
      </c>
      <c r="L2850" t="s">
        <v>47</v>
      </c>
      <c r="M2850" s="52" t="s">
        <v>59</v>
      </c>
    </row>
    <row r="2851" spans="1:13" x14ac:dyDescent="0.3">
      <c r="A2851" t="s">
        <v>4631</v>
      </c>
      <c r="B2851">
        <v>10844975</v>
      </c>
      <c r="C2851" t="s">
        <v>3991</v>
      </c>
      <c r="D2851" t="s">
        <v>4631</v>
      </c>
      <c r="E2851">
        <v>10844975</v>
      </c>
      <c r="F2851" t="s">
        <v>47</v>
      </c>
      <c r="J2851">
        <v>1</v>
      </c>
      <c r="K2851" t="s">
        <v>4891</v>
      </c>
      <c r="L2851" t="s">
        <v>47</v>
      </c>
      <c r="M2851" s="52" t="s">
        <v>59</v>
      </c>
    </row>
    <row r="2852" spans="1:13" x14ac:dyDescent="0.3">
      <c r="A2852" t="s">
        <v>2286</v>
      </c>
      <c r="B2852">
        <v>10889479</v>
      </c>
      <c r="C2852" t="s">
        <v>6410</v>
      </c>
      <c r="D2852" t="s">
        <v>2286</v>
      </c>
      <c r="E2852">
        <v>10889479</v>
      </c>
      <c r="F2852" t="s">
        <v>47</v>
      </c>
      <c r="J2852">
        <v>0</v>
      </c>
      <c r="K2852" t="s">
        <v>4889</v>
      </c>
      <c r="L2852" t="s">
        <v>47</v>
      </c>
      <c r="M2852" s="52" t="s">
        <v>47</v>
      </c>
    </row>
    <row r="2853" spans="1:13" x14ac:dyDescent="0.3">
      <c r="A2853" t="s">
        <v>4632</v>
      </c>
      <c r="B2853">
        <v>23585783</v>
      </c>
      <c r="C2853" t="s">
        <v>3992</v>
      </c>
      <c r="D2853" t="s">
        <v>4632</v>
      </c>
      <c r="E2853">
        <v>23585783</v>
      </c>
      <c r="F2853" t="s">
        <v>47</v>
      </c>
      <c r="J2853">
        <v>0</v>
      </c>
      <c r="K2853" t="s">
        <v>4889</v>
      </c>
      <c r="L2853" t="s">
        <v>47</v>
      </c>
      <c r="M2853" s="52" t="s">
        <v>47</v>
      </c>
    </row>
    <row r="2854" spans="1:13" x14ac:dyDescent="0.3">
      <c r="A2854" t="s">
        <v>4633</v>
      </c>
      <c r="B2854">
        <v>11015094</v>
      </c>
      <c r="C2854" t="s">
        <v>6411</v>
      </c>
      <c r="D2854" t="s">
        <v>4633</v>
      </c>
      <c r="E2854">
        <v>11015094</v>
      </c>
      <c r="F2854" t="s">
        <v>47</v>
      </c>
      <c r="J2854">
        <v>0</v>
      </c>
      <c r="K2854" t="s">
        <v>4884</v>
      </c>
      <c r="L2854" t="s">
        <v>47</v>
      </c>
      <c r="M2854" s="52" t="s">
        <v>47</v>
      </c>
    </row>
    <row r="2855" spans="1:13" x14ac:dyDescent="0.3">
      <c r="A2855" t="s">
        <v>2292</v>
      </c>
      <c r="B2855">
        <v>23758082</v>
      </c>
      <c r="C2855" t="s">
        <v>6412</v>
      </c>
      <c r="D2855" t="s">
        <v>2292</v>
      </c>
      <c r="E2855">
        <v>23758082</v>
      </c>
      <c r="F2855" t="s">
        <v>47</v>
      </c>
      <c r="J2855">
        <v>0</v>
      </c>
      <c r="K2855" t="s">
        <v>4890</v>
      </c>
      <c r="L2855" t="s">
        <v>47</v>
      </c>
      <c r="M2855" s="52" t="s">
        <v>47</v>
      </c>
    </row>
    <row r="2856" spans="1:13" x14ac:dyDescent="0.3">
      <c r="A2856" t="s">
        <v>2293</v>
      </c>
      <c r="B2856">
        <v>11001838</v>
      </c>
      <c r="C2856" t="s">
        <v>6413</v>
      </c>
      <c r="D2856" t="s">
        <v>2293</v>
      </c>
      <c r="E2856">
        <v>11001838</v>
      </c>
      <c r="F2856" t="s">
        <v>47</v>
      </c>
      <c r="J2856">
        <v>2</v>
      </c>
      <c r="K2856" t="s">
        <v>4889</v>
      </c>
      <c r="L2856" t="s">
        <v>47</v>
      </c>
      <c r="M2856" s="52" t="s">
        <v>47</v>
      </c>
    </row>
    <row r="2857" spans="1:13" x14ac:dyDescent="0.3">
      <c r="A2857" t="s">
        <v>4634</v>
      </c>
      <c r="B2857">
        <v>15367416</v>
      </c>
      <c r="C2857" t="s">
        <v>3993</v>
      </c>
      <c r="D2857" t="s">
        <v>4634</v>
      </c>
      <c r="E2857">
        <v>15367416</v>
      </c>
      <c r="F2857" t="s">
        <v>47</v>
      </c>
      <c r="G2857">
        <v>5</v>
      </c>
      <c r="J2857">
        <v>2</v>
      </c>
      <c r="K2857" t="s">
        <v>4891</v>
      </c>
      <c r="L2857" t="s">
        <v>47</v>
      </c>
      <c r="M2857" s="52" t="s">
        <v>47</v>
      </c>
    </row>
    <row r="2858" spans="1:13" x14ac:dyDescent="0.3">
      <c r="A2858" t="s">
        <v>2298</v>
      </c>
      <c r="B2858">
        <v>23489252</v>
      </c>
      <c r="C2858" t="s">
        <v>3359</v>
      </c>
      <c r="D2858" t="s">
        <v>2298</v>
      </c>
      <c r="E2858">
        <v>23489252</v>
      </c>
      <c r="F2858" t="s">
        <v>47</v>
      </c>
      <c r="J2858">
        <v>0</v>
      </c>
      <c r="K2858" t="s">
        <v>4890</v>
      </c>
      <c r="L2858" t="s">
        <v>47</v>
      </c>
      <c r="M2858" s="52" t="s">
        <v>47</v>
      </c>
    </row>
    <row r="2859" spans="1:13" x14ac:dyDescent="0.3">
      <c r="A2859" t="s">
        <v>2303</v>
      </c>
      <c r="B2859">
        <v>23604118</v>
      </c>
      <c r="C2859" t="s">
        <v>6414</v>
      </c>
      <c r="D2859" t="s">
        <v>2303</v>
      </c>
      <c r="E2859">
        <v>23604118</v>
      </c>
      <c r="F2859" t="s">
        <v>47</v>
      </c>
      <c r="J2859">
        <v>0</v>
      </c>
      <c r="K2859" t="s">
        <v>4884</v>
      </c>
      <c r="L2859" t="s">
        <v>47</v>
      </c>
      <c r="M2859" s="52" t="s">
        <v>47</v>
      </c>
    </row>
    <row r="2860" spans="1:13" x14ac:dyDescent="0.3">
      <c r="A2860" t="s">
        <v>2306</v>
      </c>
      <c r="B2860">
        <v>10859427</v>
      </c>
      <c r="C2860" t="s">
        <v>6415</v>
      </c>
      <c r="D2860" t="s">
        <v>2306</v>
      </c>
      <c r="E2860">
        <v>10859427</v>
      </c>
      <c r="F2860" t="s">
        <v>47</v>
      </c>
      <c r="J2860">
        <v>2</v>
      </c>
      <c r="K2860" t="s">
        <v>4884</v>
      </c>
      <c r="L2860" t="s">
        <v>47</v>
      </c>
      <c r="M2860" s="52" t="s">
        <v>47</v>
      </c>
    </row>
    <row r="2861" spans="1:13" x14ac:dyDescent="0.3">
      <c r="A2861" t="s">
        <v>4635</v>
      </c>
      <c r="B2861">
        <v>10856068</v>
      </c>
      <c r="C2861" t="s">
        <v>6416</v>
      </c>
      <c r="D2861" t="s">
        <v>4635</v>
      </c>
      <c r="E2861">
        <v>10856068</v>
      </c>
      <c r="F2861" t="s">
        <v>47</v>
      </c>
      <c r="J2861">
        <v>0</v>
      </c>
      <c r="K2861" t="s">
        <v>4884</v>
      </c>
      <c r="L2861" t="s">
        <v>47</v>
      </c>
      <c r="M2861" s="52" t="s">
        <v>47</v>
      </c>
    </row>
    <row r="2862" spans="1:13" x14ac:dyDescent="0.3">
      <c r="A2862" t="s">
        <v>2313</v>
      </c>
      <c r="B2862">
        <v>23520921</v>
      </c>
      <c r="C2862" t="s">
        <v>6417</v>
      </c>
      <c r="D2862" t="s">
        <v>2313</v>
      </c>
      <c r="E2862">
        <v>23520921</v>
      </c>
      <c r="F2862" t="s">
        <v>47</v>
      </c>
      <c r="J2862">
        <v>0</v>
      </c>
      <c r="K2862" t="s">
        <v>4889</v>
      </c>
      <c r="L2862" t="s">
        <v>47</v>
      </c>
      <c r="M2862" s="52" t="s">
        <v>47</v>
      </c>
    </row>
    <row r="2863" spans="1:13" x14ac:dyDescent="0.3">
      <c r="A2863" t="s">
        <v>2316</v>
      </c>
      <c r="B2863">
        <v>10863775</v>
      </c>
      <c r="C2863" t="s">
        <v>3360</v>
      </c>
      <c r="D2863" t="s">
        <v>2316</v>
      </c>
      <c r="E2863">
        <v>10863775</v>
      </c>
      <c r="F2863" t="s">
        <v>47</v>
      </c>
      <c r="J2863">
        <v>1</v>
      </c>
      <c r="K2863" t="s">
        <v>4889</v>
      </c>
      <c r="L2863" t="s">
        <v>47</v>
      </c>
      <c r="M2863" s="52" t="s">
        <v>47</v>
      </c>
    </row>
    <row r="2864" spans="1:13" x14ac:dyDescent="0.3">
      <c r="A2864" t="s">
        <v>2317</v>
      </c>
      <c r="B2864">
        <v>10855028</v>
      </c>
      <c r="C2864" t="s">
        <v>3361</v>
      </c>
      <c r="D2864" t="s">
        <v>2317</v>
      </c>
      <c r="E2864">
        <v>10855028</v>
      </c>
      <c r="F2864" t="s">
        <v>47</v>
      </c>
      <c r="J2864">
        <v>0</v>
      </c>
      <c r="K2864" t="s">
        <v>4884</v>
      </c>
      <c r="L2864" t="s">
        <v>47</v>
      </c>
      <c r="M2864" s="52" t="s">
        <v>47</v>
      </c>
    </row>
    <row r="2865" spans="1:13" x14ac:dyDescent="0.3">
      <c r="A2865" t="s">
        <v>4636</v>
      </c>
      <c r="B2865">
        <v>10843840</v>
      </c>
      <c r="C2865" t="s">
        <v>3994</v>
      </c>
      <c r="D2865" t="s">
        <v>4636</v>
      </c>
      <c r="E2865">
        <v>10843840</v>
      </c>
      <c r="F2865" t="s">
        <v>47</v>
      </c>
      <c r="J2865">
        <v>0</v>
      </c>
      <c r="K2865" t="s">
        <v>4889</v>
      </c>
      <c r="L2865" t="s">
        <v>47</v>
      </c>
      <c r="M2865" s="52" t="s">
        <v>47</v>
      </c>
    </row>
    <row r="2866" spans="1:13" x14ac:dyDescent="0.3">
      <c r="A2866" t="s">
        <v>4637</v>
      </c>
      <c r="B2866">
        <v>10855386</v>
      </c>
      <c r="C2866" t="s">
        <v>6418</v>
      </c>
      <c r="D2866" t="s">
        <v>4637</v>
      </c>
      <c r="E2866">
        <v>10855386</v>
      </c>
      <c r="F2866" t="s">
        <v>47</v>
      </c>
      <c r="J2866">
        <v>1</v>
      </c>
      <c r="K2866" t="s">
        <v>4889</v>
      </c>
      <c r="L2866" t="s">
        <v>47</v>
      </c>
      <c r="M2866" s="52" t="s">
        <v>47</v>
      </c>
    </row>
    <row r="2867" spans="1:13" x14ac:dyDescent="0.3">
      <c r="A2867" t="s">
        <v>2323</v>
      </c>
      <c r="B2867">
        <v>23002814</v>
      </c>
      <c r="C2867" t="s">
        <v>3362</v>
      </c>
      <c r="D2867" t="s">
        <v>2323</v>
      </c>
      <c r="E2867">
        <v>23002814</v>
      </c>
      <c r="F2867" t="s">
        <v>47</v>
      </c>
      <c r="J2867">
        <v>2</v>
      </c>
      <c r="K2867" t="s">
        <v>4893</v>
      </c>
      <c r="L2867" t="s">
        <v>47</v>
      </c>
      <c r="M2867" s="52" t="s">
        <v>47</v>
      </c>
    </row>
    <row r="2868" spans="1:13" x14ac:dyDescent="0.3">
      <c r="A2868" t="s">
        <v>2327</v>
      </c>
      <c r="B2868">
        <v>13106884</v>
      </c>
      <c r="C2868" t="s">
        <v>3364</v>
      </c>
      <c r="D2868" t="s">
        <v>2327</v>
      </c>
      <c r="E2868">
        <v>13106884</v>
      </c>
      <c r="F2868" t="s">
        <v>47</v>
      </c>
      <c r="J2868">
        <v>1</v>
      </c>
      <c r="K2868" t="s">
        <v>4884</v>
      </c>
      <c r="L2868" t="s">
        <v>47</v>
      </c>
      <c r="M2868" s="52" t="s">
        <v>47</v>
      </c>
    </row>
    <row r="2869" spans="1:13" x14ac:dyDescent="0.3">
      <c r="A2869" t="s">
        <v>2331</v>
      </c>
      <c r="B2869">
        <v>23400133</v>
      </c>
      <c r="C2869" t="s">
        <v>6419</v>
      </c>
      <c r="D2869" t="s">
        <v>2331</v>
      </c>
      <c r="E2869">
        <v>23400133</v>
      </c>
      <c r="F2869" t="s">
        <v>47</v>
      </c>
      <c r="J2869">
        <v>0</v>
      </c>
      <c r="K2869" t="s">
        <v>4889</v>
      </c>
      <c r="L2869" t="s">
        <v>47</v>
      </c>
      <c r="M2869" s="52" t="s">
        <v>47</v>
      </c>
    </row>
    <row r="2870" spans="1:13" x14ac:dyDescent="0.3">
      <c r="A2870" t="s">
        <v>4638</v>
      </c>
      <c r="B2870">
        <v>23466911</v>
      </c>
      <c r="C2870" t="s">
        <v>6420</v>
      </c>
      <c r="D2870" t="s">
        <v>4638</v>
      </c>
      <c r="E2870">
        <v>23466911</v>
      </c>
      <c r="F2870" t="s">
        <v>47</v>
      </c>
      <c r="J2870">
        <v>2</v>
      </c>
      <c r="K2870" t="s">
        <v>4890</v>
      </c>
      <c r="L2870" t="s">
        <v>47</v>
      </c>
      <c r="M2870" s="52" t="s">
        <v>47</v>
      </c>
    </row>
    <row r="2871" spans="1:13" x14ac:dyDescent="0.3">
      <c r="A2871" t="s">
        <v>2342</v>
      </c>
      <c r="B2871">
        <v>23125722</v>
      </c>
      <c r="C2871" t="s">
        <v>6421</v>
      </c>
      <c r="D2871" t="s">
        <v>2342</v>
      </c>
      <c r="E2871">
        <v>23125722</v>
      </c>
      <c r="F2871" t="s">
        <v>47</v>
      </c>
      <c r="J2871">
        <v>0</v>
      </c>
      <c r="K2871" t="s">
        <v>4884</v>
      </c>
      <c r="L2871" t="s">
        <v>47</v>
      </c>
      <c r="M2871" s="52" t="s">
        <v>47</v>
      </c>
    </row>
    <row r="2872" spans="1:13" x14ac:dyDescent="0.3">
      <c r="A2872" t="s">
        <v>2346</v>
      </c>
      <c r="B2872">
        <v>10906875</v>
      </c>
      <c r="C2872" t="s">
        <v>6422</v>
      </c>
      <c r="D2872" t="s">
        <v>2346</v>
      </c>
      <c r="E2872">
        <v>10906875</v>
      </c>
      <c r="F2872" t="s">
        <v>47</v>
      </c>
      <c r="J2872">
        <v>0</v>
      </c>
      <c r="K2872" t="s">
        <v>4889</v>
      </c>
      <c r="L2872" t="s">
        <v>47</v>
      </c>
      <c r="M2872" s="52" t="s">
        <v>47</v>
      </c>
    </row>
    <row r="2873" spans="1:13" x14ac:dyDescent="0.3">
      <c r="A2873" t="s">
        <v>4639</v>
      </c>
      <c r="B2873">
        <v>10855145</v>
      </c>
      <c r="C2873" t="s">
        <v>6423</v>
      </c>
      <c r="D2873" t="s">
        <v>4639</v>
      </c>
      <c r="E2873">
        <v>10855145</v>
      </c>
      <c r="F2873" t="s">
        <v>47</v>
      </c>
      <c r="J2873">
        <v>0</v>
      </c>
      <c r="K2873" t="s">
        <v>4893</v>
      </c>
      <c r="L2873" t="s">
        <v>47</v>
      </c>
      <c r="M2873" s="52" t="s">
        <v>59</v>
      </c>
    </row>
    <row r="2874" spans="1:13" x14ac:dyDescent="0.3">
      <c r="A2874" t="s">
        <v>4640</v>
      </c>
      <c r="B2874">
        <v>23501390</v>
      </c>
      <c r="C2874" t="s">
        <v>6424</v>
      </c>
      <c r="D2874" t="s">
        <v>4640</v>
      </c>
      <c r="E2874">
        <v>23501390</v>
      </c>
      <c r="F2874" t="s">
        <v>47</v>
      </c>
      <c r="J2874">
        <v>0</v>
      </c>
      <c r="K2874" t="s">
        <v>4884</v>
      </c>
      <c r="L2874" t="s">
        <v>47</v>
      </c>
      <c r="M2874" s="52" t="s">
        <v>47</v>
      </c>
    </row>
    <row r="2875" spans="1:13" x14ac:dyDescent="0.3">
      <c r="A2875" t="s">
        <v>4641</v>
      </c>
      <c r="B2875">
        <v>23797562</v>
      </c>
      <c r="C2875" t="s">
        <v>6425</v>
      </c>
      <c r="D2875" t="s">
        <v>4641</v>
      </c>
      <c r="E2875">
        <v>23797562</v>
      </c>
      <c r="F2875" t="s">
        <v>47</v>
      </c>
      <c r="J2875">
        <v>0</v>
      </c>
      <c r="K2875" t="s">
        <v>4889</v>
      </c>
      <c r="L2875" t="s">
        <v>47</v>
      </c>
      <c r="M2875" s="52" t="s">
        <v>47</v>
      </c>
    </row>
    <row r="2876" spans="1:13" x14ac:dyDescent="0.3">
      <c r="A2876" t="s">
        <v>4642</v>
      </c>
      <c r="B2876">
        <v>12133573</v>
      </c>
      <c r="C2876" t="s">
        <v>3995</v>
      </c>
      <c r="D2876" t="s">
        <v>4642</v>
      </c>
      <c r="E2876">
        <v>12133573</v>
      </c>
      <c r="F2876" t="s">
        <v>47</v>
      </c>
      <c r="J2876">
        <v>0</v>
      </c>
      <c r="K2876" t="s">
        <v>4889</v>
      </c>
      <c r="L2876" t="s">
        <v>47</v>
      </c>
      <c r="M2876" s="52" t="s">
        <v>47</v>
      </c>
    </row>
    <row r="2877" spans="1:13" x14ac:dyDescent="0.3">
      <c r="A2877" t="s">
        <v>2357</v>
      </c>
      <c r="B2877">
        <v>23401319</v>
      </c>
      <c r="C2877" t="s">
        <v>3366</v>
      </c>
      <c r="D2877" t="s">
        <v>2357</v>
      </c>
      <c r="E2877">
        <v>23401319</v>
      </c>
      <c r="F2877" t="s">
        <v>47</v>
      </c>
      <c r="J2877">
        <v>0</v>
      </c>
      <c r="K2877" t="s">
        <v>4884</v>
      </c>
      <c r="L2877" t="s">
        <v>47</v>
      </c>
      <c r="M2877" s="52" t="s">
        <v>47</v>
      </c>
    </row>
    <row r="2878" spans="1:13" x14ac:dyDescent="0.3">
      <c r="A2878" t="s">
        <v>4643</v>
      </c>
      <c r="B2878">
        <v>10852168</v>
      </c>
      <c r="C2878" t="s">
        <v>3996</v>
      </c>
      <c r="D2878" t="s">
        <v>4643</v>
      </c>
      <c r="E2878">
        <v>10852168</v>
      </c>
      <c r="F2878" t="s">
        <v>47</v>
      </c>
      <c r="J2878">
        <v>1</v>
      </c>
      <c r="K2878" t="s">
        <v>4891</v>
      </c>
      <c r="L2878" t="s">
        <v>47</v>
      </c>
      <c r="M2878" s="52" t="s">
        <v>47</v>
      </c>
    </row>
    <row r="2879" spans="1:13" x14ac:dyDescent="0.3">
      <c r="A2879" t="s">
        <v>4644</v>
      </c>
      <c r="B2879">
        <v>15012828</v>
      </c>
      <c r="C2879" t="s">
        <v>3997</v>
      </c>
      <c r="D2879" t="s">
        <v>4644</v>
      </c>
      <c r="E2879">
        <v>15012828</v>
      </c>
      <c r="F2879" t="s">
        <v>47</v>
      </c>
      <c r="J2879">
        <v>2</v>
      </c>
      <c r="K2879" t="s">
        <v>4891</v>
      </c>
      <c r="L2879" t="s">
        <v>47</v>
      </c>
      <c r="M2879" s="52" t="s">
        <v>47</v>
      </c>
    </row>
    <row r="2880" spans="1:13" x14ac:dyDescent="0.3">
      <c r="A2880" t="s">
        <v>2358</v>
      </c>
      <c r="B2880">
        <v>10853545</v>
      </c>
      <c r="C2880" t="s">
        <v>3367</v>
      </c>
      <c r="D2880" t="s">
        <v>2358</v>
      </c>
      <c r="E2880">
        <v>10853545</v>
      </c>
      <c r="F2880" t="s">
        <v>47</v>
      </c>
      <c r="J2880">
        <v>0</v>
      </c>
      <c r="K2880" t="s">
        <v>4889</v>
      </c>
      <c r="L2880" t="s">
        <v>47</v>
      </c>
      <c r="M2880" s="52" t="s">
        <v>47</v>
      </c>
    </row>
    <row r="2881" spans="1:13" x14ac:dyDescent="0.3">
      <c r="A2881" t="s">
        <v>4645</v>
      </c>
      <c r="B2881">
        <v>10849841</v>
      </c>
      <c r="C2881" t="s">
        <v>3998</v>
      </c>
      <c r="D2881" t="s">
        <v>4645</v>
      </c>
      <c r="E2881">
        <v>10849841</v>
      </c>
      <c r="F2881" t="s">
        <v>47</v>
      </c>
      <c r="J2881">
        <v>1</v>
      </c>
      <c r="K2881" t="s">
        <v>4889</v>
      </c>
      <c r="L2881" t="s">
        <v>47</v>
      </c>
      <c r="M2881" s="52" t="s">
        <v>47</v>
      </c>
    </row>
    <row r="2882" spans="1:13" x14ac:dyDescent="0.3">
      <c r="A2882" t="s">
        <v>4646</v>
      </c>
      <c r="B2882">
        <v>13011927</v>
      </c>
      <c r="C2882" t="s">
        <v>6426</v>
      </c>
      <c r="D2882" t="s">
        <v>4646</v>
      </c>
      <c r="E2882">
        <v>13011927</v>
      </c>
      <c r="F2882" t="s">
        <v>47</v>
      </c>
      <c r="J2882">
        <v>0</v>
      </c>
      <c r="K2882" t="s">
        <v>4884</v>
      </c>
      <c r="L2882" t="s">
        <v>47</v>
      </c>
      <c r="M2882" s="52" t="s">
        <v>47</v>
      </c>
    </row>
    <row r="2883" spans="1:13" x14ac:dyDescent="0.3">
      <c r="A2883" t="s">
        <v>2376</v>
      </c>
      <c r="B2883">
        <v>23612549</v>
      </c>
      <c r="C2883" t="s">
        <v>6428</v>
      </c>
      <c r="D2883" t="s">
        <v>2376</v>
      </c>
      <c r="E2883">
        <v>23612549</v>
      </c>
      <c r="F2883" t="s">
        <v>47</v>
      </c>
      <c r="J2883">
        <v>0</v>
      </c>
      <c r="K2883" t="s">
        <v>4889</v>
      </c>
      <c r="L2883" t="s">
        <v>47</v>
      </c>
      <c r="M2883" s="52" t="s">
        <v>47</v>
      </c>
    </row>
    <row r="2884" spans="1:13" x14ac:dyDescent="0.3">
      <c r="A2884" t="s">
        <v>2375</v>
      </c>
      <c r="B2884">
        <v>10899620</v>
      </c>
      <c r="C2884" t="s">
        <v>3368</v>
      </c>
      <c r="D2884" t="s">
        <v>2375</v>
      </c>
      <c r="E2884">
        <v>10899620</v>
      </c>
      <c r="F2884" t="s">
        <v>47</v>
      </c>
      <c r="J2884">
        <v>0</v>
      </c>
      <c r="K2884" t="s">
        <v>4891</v>
      </c>
      <c r="L2884" t="s">
        <v>47</v>
      </c>
      <c r="M2884" s="52" t="s">
        <v>59</v>
      </c>
    </row>
    <row r="2885" spans="1:13" x14ac:dyDescent="0.3">
      <c r="A2885" t="s">
        <v>4648</v>
      </c>
      <c r="B2885">
        <v>15063496</v>
      </c>
      <c r="C2885" t="s">
        <v>3999</v>
      </c>
      <c r="D2885" t="s">
        <v>4648</v>
      </c>
      <c r="E2885">
        <v>15063496</v>
      </c>
      <c r="F2885" t="s">
        <v>47</v>
      </c>
      <c r="J2885">
        <v>0</v>
      </c>
      <c r="K2885" t="s">
        <v>4889</v>
      </c>
      <c r="L2885" t="s">
        <v>47</v>
      </c>
      <c r="M2885" s="52" t="s">
        <v>59</v>
      </c>
    </row>
    <row r="2886" spans="1:13" x14ac:dyDescent="0.3">
      <c r="A2886" t="s">
        <v>2379</v>
      </c>
      <c r="B2886">
        <v>10984877</v>
      </c>
      <c r="C2886" t="s">
        <v>6429</v>
      </c>
      <c r="D2886" t="s">
        <v>2379</v>
      </c>
      <c r="E2886">
        <v>10984877</v>
      </c>
      <c r="F2886" t="s">
        <v>47</v>
      </c>
      <c r="J2886">
        <v>1</v>
      </c>
      <c r="K2886" t="s">
        <v>4884</v>
      </c>
      <c r="L2886" t="s">
        <v>47</v>
      </c>
      <c r="M2886" s="52" t="s">
        <v>47</v>
      </c>
    </row>
    <row r="2887" spans="1:13" x14ac:dyDescent="0.3">
      <c r="A2887" t="s">
        <v>4649</v>
      </c>
      <c r="B2887">
        <v>15313542</v>
      </c>
      <c r="C2887" t="s">
        <v>6430</v>
      </c>
      <c r="D2887" t="s">
        <v>4649</v>
      </c>
      <c r="E2887">
        <v>15313542</v>
      </c>
      <c r="F2887" t="s">
        <v>47</v>
      </c>
      <c r="J2887">
        <v>0</v>
      </c>
      <c r="K2887" t="s">
        <v>4884</v>
      </c>
      <c r="L2887" t="s">
        <v>47</v>
      </c>
      <c r="M2887" s="52" t="s">
        <v>47</v>
      </c>
    </row>
    <row r="2888" spans="1:13" x14ac:dyDescent="0.3">
      <c r="A2888" t="s">
        <v>2384</v>
      </c>
      <c r="B2888">
        <v>23533093</v>
      </c>
      <c r="C2888" t="s">
        <v>6431</v>
      </c>
      <c r="D2888" t="s">
        <v>2384</v>
      </c>
      <c r="E2888">
        <v>23533093</v>
      </c>
      <c r="F2888" t="s">
        <v>47</v>
      </c>
      <c r="J2888">
        <v>0</v>
      </c>
      <c r="K2888" t="s">
        <v>4889</v>
      </c>
      <c r="L2888" t="s">
        <v>47</v>
      </c>
      <c r="M2888" s="52" t="s">
        <v>47</v>
      </c>
    </row>
    <row r="2889" spans="1:13" x14ac:dyDescent="0.3">
      <c r="A2889" t="s">
        <v>4650</v>
      </c>
      <c r="B2889">
        <v>10849738</v>
      </c>
      <c r="C2889" t="s">
        <v>6432</v>
      </c>
      <c r="D2889" t="s">
        <v>4650</v>
      </c>
      <c r="E2889">
        <v>10849738</v>
      </c>
      <c r="F2889" t="s">
        <v>47</v>
      </c>
      <c r="J2889">
        <v>1</v>
      </c>
      <c r="K2889" t="s">
        <v>4889</v>
      </c>
      <c r="L2889" t="s">
        <v>47</v>
      </c>
      <c r="M2889" s="52" t="s">
        <v>47</v>
      </c>
    </row>
    <row r="2890" spans="1:13" x14ac:dyDescent="0.3">
      <c r="A2890" t="s">
        <v>2399</v>
      </c>
      <c r="B2890">
        <v>10909925</v>
      </c>
      <c r="C2890" t="s">
        <v>3369</v>
      </c>
      <c r="D2890" t="s">
        <v>2399</v>
      </c>
      <c r="E2890">
        <v>10909925</v>
      </c>
      <c r="F2890" t="s">
        <v>47</v>
      </c>
      <c r="J2890">
        <v>2</v>
      </c>
      <c r="K2890" t="s">
        <v>4889</v>
      </c>
      <c r="L2890" t="s">
        <v>47</v>
      </c>
      <c r="M2890" s="52" t="s">
        <v>47</v>
      </c>
    </row>
    <row r="2891" spans="1:13" x14ac:dyDescent="0.3">
      <c r="A2891" t="s">
        <v>2401</v>
      </c>
      <c r="B2891">
        <v>23725534</v>
      </c>
      <c r="C2891" t="s">
        <v>6433</v>
      </c>
      <c r="D2891" t="s">
        <v>2401</v>
      </c>
      <c r="E2891">
        <v>23725534</v>
      </c>
      <c r="F2891" t="s">
        <v>47</v>
      </c>
      <c r="J2891">
        <v>0</v>
      </c>
      <c r="K2891" t="s">
        <v>4884</v>
      </c>
      <c r="L2891" t="s">
        <v>47</v>
      </c>
      <c r="M2891" s="52" t="s">
        <v>47</v>
      </c>
    </row>
    <row r="2892" spans="1:13" x14ac:dyDescent="0.3">
      <c r="A2892" t="s">
        <v>4652</v>
      </c>
      <c r="B2892">
        <v>10858079</v>
      </c>
      <c r="C2892" t="s">
        <v>4001</v>
      </c>
      <c r="D2892" t="s">
        <v>4652</v>
      </c>
      <c r="E2892">
        <v>10858079</v>
      </c>
      <c r="F2892" t="s">
        <v>47</v>
      </c>
      <c r="J2892">
        <v>1</v>
      </c>
      <c r="K2892" t="s">
        <v>4891</v>
      </c>
      <c r="L2892" t="s">
        <v>47</v>
      </c>
      <c r="M2892" s="52" t="s">
        <v>47</v>
      </c>
    </row>
    <row r="2893" spans="1:13" x14ac:dyDescent="0.3">
      <c r="A2893" t="s">
        <v>4653</v>
      </c>
      <c r="B2893">
        <v>15393228</v>
      </c>
      <c r="C2893" t="s">
        <v>6434</v>
      </c>
      <c r="D2893" t="s">
        <v>4653</v>
      </c>
      <c r="E2893">
        <v>15393228</v>
      </c>
      <c r="F2893" t="s">
        <v>47</v>
      </c>
      <c r="J2893">
        <v>0</v>
      </c>
      <c r="K2893" t="s">
        <v>4889</v>
      </c>
      <c r="L2893" t="s">
        <v>47</v>
      </c>
      <c r="M2893" s="52" t="s">
        <v>47</v>
      </c>
    </row>
    <row r="2894" spans="1:13" x14ac:dyDescent="0.3">
      <c r="A2894" t="s">
        <v>4654</v>
      </c>
      <c r="B2894">
        <v>10847747</v>
      </c>
      <c r="C2894" t="s">
        <v>4002</v>
      </c>
      <c r="D2894" t="s">
        <v>4654</v>
      </c>
      <c r="E2894">
        <v>10847747</v>
      </c>
      <c r="F2894" t="s">
        <v>47</v>
      </c>
      <c r="J2894">
        <v>1</v>
      </c>
      <c r="K2894" t="s">
        <v>4889</v>
      </c>
      <c r="L2894" t="s">
        <v>47</v>
      </c>
      <c r="M2894" s="52" t="s">
        <v>59</v>
      </c>
    </row>
    <row r="2895" spans="1:13" x14ac:dyDescent="0.3">
      <c r="A2895" t="s">
        <v>2417</v>
      </c>
      <c r="B2895">
        <v>23521475</v>
      </c>
      <c r="C2895" t="s">
        <v>6435</v>
      </c>
      <c r="D2895" t="s">
        <v>2417</v>
      </c>
      <c r="E2895">
        <v>23521475</v>
      </c>
      <c r="F2895" t="s">
        <v>47</v>
      </c>
      <c r="J2895">
        <v>2</v>
      </c>
      <c r="K2895" t="s">
        <v>4889</v>
      </c>
      <c r="L2895" t="s">
        <v>47</v>
      </c>
      <c r="M2895" s="52" t="s">
        <v>47</v>
      </c>
    </row>
    <row r="2896" spans="1:13" x14ac:dyDescent="0.3">
      <c r="A2896" t="s">
        <v>4655</v>
      </c>
      <c r="B2896">
        <v>10840883</v>
      </c>
      <c r="C2896" t="s">
        <v>6436</v>
      </c>
      <c r="D2896" t="s">
        <v>4655</v>
      </c>
      <c r="E2896">
        <v>10840883</v>
      </c>
      <c r="F2896" t="s">
        <v>47</v>
      </c>
      <c r="J2896">
        <v>0</v>
      </c>
      <c r="K2896" t="s">
        <v>4889</v>
      </c>
      <c r="L2896" t="s">
        <v>47</v>
      </c>
      <c r="M2896" s="52" t="s">
        <v>59</v>
      </c>
    </row>
    <row r="2897" spans="1:13" x14ac:dyDescent="0.3">
      <c r="A2897" t="s">
        <v>2420</v>
      </c>
      <c r="B2897">
        <v>23637509</v>
      </c>
      <c r="C2897" t="s">
        <v>6437</v>
      </c>
      <c r="D2897" t="s">
        <v>2420</v>
      </c>
      <c r="E2897">
        <v>23637509</v>
      </c>
      <c r="F2897" t="s">
        <v>47</v>
      </c>
      <c r="J2897">
        <v>0</v>
      </c>
      <c r="K2897" t="s">
        <v>4889</v>
      </c>
      <c r="L2897" t="s">
        <v>47</v>
      </c>
      <c r="M2897" s="52" t="s">
        <v>47</v>
      </c>
    </row>
    <row r="2898" spans="1:13" x14ac:dyDescent="0.3">
      <c r="A2898" t="s">
        <v>2426</v>
      </c>
      <c r="B2898">
        <v>23047930</v>
      </c>
      <c r="C2898" t="s">
        <v>6438</v>
      </c>
      <c r="D2898" t="s">
        <v>2426</v>
      </c>
      <c r="E2898">
        <v>23047930</v>
      </c>
      <c r="F2898" t="s">
        <v>47</v>
      </c>
      <c r="J2898">
        <v>0</v>
      </c>
      <c r="K2898" t="s">
        <v>4890</v>
      </c>
      <c r="L2898" t="s">
        <v>47</v>
      </c>
      <c r="M2898" s="52" t="s">
        <v>47</v>
      </c>
    </row>
    <row r="2899" spans="1:13" x14ac:dyDescent="0.3">
      <c r="A2899" t="s">
        <v>2427</v>
      </c>
      <c r="B2899">
        <v>23606115</v>
      </c>
      <c r="C2899" t="s">
        <v>6439</v>
      </c>
      <c r="D2899" t="s">
        <v>2427</v>
      </c>
      <c r="E2899">
        <v>23606115</v>
      </c>
      <c r="F2899" t="s">
        <v>47</v>
      </c>
      <c r="J2899">
        <v>0</v>
      </c>
      <c r="K2899" t="s">
        <v>4889</v>
      </c>
      <c r="L2899" t="s">
        <v>47</v>
      </c>
      <c r="M2899" s="52" t="s">
        <v>47</v>
      </c>
    </row>
    <row r="2900" spans="1:13" x14ac:dyDescent="0.3">
      <c r="A2900" t="s">
        <v>4656</v>
      </c>
      <c r="B2900">
        <v>10840253</v>
      </c>
      <c r="C2900" t="s">
        <v>4003</v>
      </c>
      <c r="D2900" t="s">
        <v>4656</v>
      </c>
      <c r="E2900">
        <v>10840253</v>
      </c>
      <c r="F2900" t="s">
        <v>47</v>
      </c>
      <c r="J2900">
        <v>1</v>
      </c>
      <c r="K2900" t="s">
        <v>4884</v>
      </c>
      <c r="L2900" t="s">
        <v>47</v>
      </c>
      <c r="M2900" s="52" t="s">
        <v>47</v>
      </c>
    </row>
    <row r="2901" spans="1:13" x14ac:dyDescent="0.3">
      <c r="A2901" t="s">
        <v>2433</v>
      </c>
      <c r="B2901">
        <v>23052381</v>
      </c>
      <c r="C2901" t="s">
        <v>3374</v>
      </c>
      <c r="D2901" t="s">
        <v>2433</v>
      </c>
      <c r="E2901">
        <v>23052381</v>
      </c>
      <c r="F2901" t="s">
        <v>47</v>
      </c>
      <c r="J2901">
        <v>1</v>
      </c>
      <c r="K2901" t="s">
        <v>4889</v>
      </c>
      <c r="L2901" t="s">
        <v>47</v>
      </c>
      <c r="M2901" s="52" t="s">
        <v>47</v>
      </c>
    </row>
    <row r="2902" spans="1:13" x14ac:dyDescent="0.3">
      <c r="A2902" t="s">
        <v>4657</v>
      </c>
      <c r="B2902">
        <v>15229433</v>
      </c>
      <c r="C2902" t="s">
        <v>6440</v>
      </c>
      <c r="D2902" t="s">
        <v>4657</v>
      </c>
      <c r="E2902">
        <v>15229433</v>
      </c>
      <c r="F2902" t="s">
        <v>47</v>
      </c>
      <c r="J2902">
        <v>0</v>
      </c>
      <c r="K2902" t="s">
        <v>4884</v>
      </c>
      <c r="L2902" t="s">
        <v>47</v>
      </c>
      <c r="M2902" s="52" t="s">
        <v>47</v>
      </c>
    </row>
    <row r="2903" spans="1:13" x14ac:dyDescent="0.3">
      <c r="A2903" t="s">
        <v>2436</v>
      </c>
      <c r="B2903">
        <v>23504371</v>
      </c>
      <c r="C2903" t="s">
        <v>6441</v>
      </c>
      <c r="D2903" t="s">
        <v>2436</v>
      </c>
      <c r="E2903">
        <v>23504371</v>
      </c>
      <c r="F2903" t="s">
        <v>47</v>
      </c>
      <c r="J2903">
        <v>0</v>
      </c>
      <c r="K2903" t="s">
        <v>4894</v>
      </c>
      <c r="L2903" t="s">
        <v>47</v>
      </c>
      <c r="M2903" s="52" t="s">
        <v>47</v>
      </c>
    </row>
    <row r="2904" spans="1:13" x14ac:dyDescent="0.3">
      <c r="A2904" t="s">
        <v>4658</v>
      </c>
      <c r="B2904">
        <v>11022806</v>
      </c>
      <c r="C2904" t="s">
        <v>6442</v>
      </c>
      <c r="D2904" t="s">
        <v>4658</v>
      </c>
      <c r="E2904">
        <v>11022806</v>
      </c>
      <c r="F2904" t="s">
        <v>47</v>
      </c>
      <c r="J2904">
        <v>0</v>
      </c>
      <c r="K2904" t="s">
        <v>4889</v>
      </c>
      <c r="L2904" t="s">
        <v>47</v>
      </c>
      <c r="M2904" s="52" t="s">
        <v>59</v>
      </c>
    </row>
    <row r="2905" spans="1:13" x14ac:dyDescent="0.3">
      <c r="A2905" t="s">
        <v>4659</v>
      </c>
      <c r="B2905">
        <v>23254486</v>
      </c>
      <c r="C2905" t="s">
        <v>4004</v>
      </c>
      <c r="D2905" t="s">
        <v>4659</v>
      </c>
      <c r="E2905">
        <v>23254486</v>
      </c>
      <c r="F2905" t="s">
        <v>47</v>
      </c>
      <c r="J2905">
        <v>0</v>
      </c>
      <c r="K2905" t="s">
        <v>4889</v>
      </c>
      <c r="L2905" t="s">
        <v>47</v>
      </c>
      <c r="M2905" s="52" t="s">
        <v>47</v>
      </c>
    </row>
    <row r="2906" spans="1:13" x14ac:dyDescent="0.3">
      <c r="A2906" t="s">
        <v>4660</v>
      </c>
      <c r="B2906">
        <v>15237083</v>
      </c>
      <c r="C2906" t="s">
        <v>4005</v>
      </c>
      <c r="D2906" t="s">
        <v>4660</v>
      </c>
      <c r="E2906">
        <v>15237083</v>
      </c>
      <c r="F2906" t="s">
        <v>47</v>
      </c>
      <c r="J2906">
        <v>0</v>
      </c>
      <c r="K2906" t="s">
        <v>4894</v>
      </c>
      <c r="L2906" t="s">
        <v>47</v>
      </c>
      <c r="M2906" s="52" t="s">
        <v>47</v>
      </c>
    </row>
    <row r="2907" spans="1:13" x14ac:dyDescent="0.3">
      <c r="A2907" t="s">
        <v>4661</v>
      </c>
      <c r="B2907">
        <v>15097453</v>
      </c>
      <c r="C2907" t="s">
        <v>6443</v>
      </c>
      <c r="D2907" t="s">
        <v>4661</v>
      </c>
      <c r="E2907">
        <v>15097453</v>
      </c>
      <c r="F2907" t="s">
        <v>47</v>
      </c>
      <c r="J2907">
        <v>2</v>
      </c>
      <c r="K2907" t="s">
        <v>4889</v>
      </c>
      <c r="L2907" t="s">
        <v>47</v>
      </c>
      <c r="M2907" s="52" t="s">
        <v>47</v>
      </c>
    </row>
    <row r="2908" spans="1:13" x14ac:dyDescent="0.3">
      <c r="A2908" t="s">
        <v>4662</v>
      </c>
      <c r="B2908">
        <v>14193445</v>
      </c>
      <c r="C2908" t="s">
        <v>4006</v>
      </c>
      <c r="D2908" t="s">
        <v>4662</v>
      </c>
      <c r="E2908">
        <v>14193445</v>
      </c>
      <c r="F2908" t="s">
        <v>47</v>
      </c>
      <c r="J2908">
        <v>0</v>
      </c>
      <c r="K2908" t="s">
        <v>4892</v>
      </c>
      <c r="L2908" t="s">
        <v>47</v>
      </c>
      <c r="M2908" s="52" t="s">
        <v>47</v>
      </c>
    </row>
    <row r="2909" spans="1:13" x14ac:dyDescent="0.3">
      <c r="A2909" t="s">
        <v>4663</v>
      </c>
      <c r="B2909">
        <v>23519936</v>
      </c>
      <c r="C2909" t="s">
        <v>4007</v>
      </c>
      <c r="D2909" t="s">
        <v>4663</v>
      </c>
      <c r="E2909">
        <v>23519936</v>
      </c>
      <c r="F2909" t="s">
        <v>47</v>
      </c>
      <c r="J2909">
        <v>1</v>
      </c>
      <c r="K2909" t="s">
        <v>4891</v>
      </c>
      <c r="L2909" t="s">
        <v>47</v>
      </c>
      <c r="M2909" s="52" t="s">
        <v>59</v>
      </c>
    </row>
    <row r="2910" spans="1:13" x14ac:dyDescent="0.3">
      <c r="A2910" t="s">
        <v>4664</v>
      </c>
      <c r="B2910">
        <v>10863492</v>
      </c>
      <c r="C2910" t="s">
        <v>6444</v>
      </c>
      <c r="D2910" t="s">
        <v>4664</v>
      </c>
      <c r="E2910">
        <v>10863492</v>
      </c>
      <c r="F2910" t="s">
        <v>47</v>
      </c>
      <c r="J2910">
        <v>0</v>
      </c>
      <c r="K2910" t="s">
        <v>4889</v>
      </c>
      <c r="L2910" t="s">
        <v>47</v>
      </c>
      <c r="M2910" s="52" t="s">
        <v>59</v>
      </c>
    </row>
    <row r="2911" spans="1:13" x14ac:dyDescent="0.3">
      <c r="A2911" t="s">
        <v>4665</v>
      </c>
      <c r="B2911">
        <v>23046310</v>
      </c>
      <c r="C2911" t="s">
        <v>6445</v>
      </c>
      <c r="D2911" t="s">
        <v>4665</v>
      </c>
      <c r="E2911">
        <v>23046310</v>
      </c>
      <c r="F2911" t="s">
        <v>47</v>
      </c>
      <c r="J2911">
        <v>0</v>
      </c>
      <c r="K2911" t="s">
        <v>4889</v>
      </c>
      <c r="L2911" t="s">
        <v>47</v>
      </c>
      <c r="M2911" s="52" t="s">
        <v>59</v>
      </c>
    </row>
    <row r="2912" spans="1:13" x14ac:dyDescent="0.3">
      <c r="A2912" t="s">
        <v>2466</v>
      </c>
      <c r="B2912">
        <v>23005891</v>
      </c>
      <c r="C2912" t="s">
        <v>4008</v>
      </c>
      <c r="D2912" t="s">
        <v>2466</v>
      </c>
      <c r="E2912">
        <v>23005891</v>
      </c>
      <c r="F2912" t="s">
        <v>47</v>
      </c>
      <c r="J2912">
        <v>2</v>
      </c>
      <c r="K2912" t="s">
        <v>4891</v>
      </c>
      <c r="L2912" t="s">
        <v>47</v>
      </c>
      <c r="M2912" s="52" t="s">
        <v>59</v>
      </c>
    </row>
    <row r="2913" spans="1:13" x14ac:dyDescent="0.3">
      <c r="A2913" t="s">
        <v>4666</v>
      </c>
      <c r="B2913">
        <v>23050282</v>
      </c>
      <c r="C2913" t="s">
        <v>4009</v>
      </c>
      <c r="D2913" t="s">
        <v>4666</v>
      </c>
      <c r="E2913">
        <v>23050282</v>
      </c>
      <c r="F2913" t="s">
        <v>47</v>
      </c>
      <c r="J2913">
        <v>0</v>
      </c>
      <c r="K2913" t="s">
        <v>4889</v>
      </c>
      <c r="L2913" t="s">
        <v>47</v>
      </c>
      <c r="M2913" s="52" t="s">
        <v>47</v>
      </c>
    </row>
    <row r="2914" spans="1:13" x14ac:dyDescent="0.3">
      <c r="A2914" t="s">
        <v>2470</v>
      </c>
      <c r="B2914">
        <v>23632786</v>
      </c>
      <c r="C2914" t="s">
        <v>6446</v>
      </c>
      <c r="D2914" t="s">
        <v>2470</v>
      </c>
      <c r="E2914">
        <v>23632786</v>
      </c>
      <c r="F2914" t="s">
        <v>47</v>
      </c>
      <c r="J2914">
        <v>0</v>
      </c>
      <c r="K2914" t="s">
        <v>4884</v>
      </c>
      <c r="L2914" t="s">
        <v>47</v>
      </c>
      <c r="M2914" s="52" t="s">
        <v>47</v>
      </c>
    </row>
    <row r="2915" spans="1:13" x14ac:dyDescent="0.3">
      <c r="A2915" t="s">
        <v>2474</v>
      </c>
      <c r="B2915">
        <v>13015037</v>
      </c>
      <c r="C2915" t="s">
        <v>4011</v>
      </c>
      <c r="D2915" t="s">
        <v>2474</v>
      </c>
      <c r="E2915">
        <v>13015037</v>
      </c>
      <c r="F2915" t="s">
        <v>47</v>
      </c>
      <c r="J2915">
        <v>0</v>
      </c>
      <c r="K2915" t="s">
        <v>4891</v>
      </c>
      <c r="L2915" t="s">
        <v>47</v>
      </c>
      <c r="M2915" s="52" t="s">
        <v>59</v>
      </c>
    </row>
    <row r="2916" spans="1:13" x14ac:dyDescent="0.3">
      <c r="A2916" t="s">
        <v>2477</v>
      </c>
      <c r="B2916">
        <v>15326268</v>
      </c>
      <c r="C2916" t="s">
        <v>3375</v>
      </c>
      <c r="D2916" t="s">
        <v>2477</v>
      </c>
      <c r="E2916">
        <v>15326268</v>
      </c>
      <c r="F2916" t="s">
        <v>47</v>
      </c>
      <c r="J2916">
        <v>0</v>
      </c>
      <c r="K2916" t="s">
        <v>4889</v>
      </c>
      <c r="L2916" t="s">
        <v>47</v>
      </c>
      <c r="M2916" s="52" t="s">
        <v>47</v>
      </c>
    </row>
    <row r="2917" spans="1:13" x14ac:dyDescent="0.3">
      <c r="A2917" t="s">
        <v>2478</v>
      </c>
      <c r="B2917">
        <v>12277670</v>
      </c>
      <c r="C2917" t="s">
        <v>6447</v>
      </c>
      <c r="D2917" t="s">
        <v>2478</v>
      </c>
      <c r="E2917">
        <v>12277670</v>
      </c>
      <c r="F2917" t="s">
        <v>47</v>
      </c>
      <c r="J2917">
        <v>1</v>
      </c>
      <c r="K2917" t="s">
        <v>4884</v>
      </c>
      <c r="L2917" t="s">
        <v>47</v>
      </c>
      <c r="M2917" s="52" t="s">
        <v>47</v>
      </c>
    </row>
    <row r="2918" spans="1:13" x14ac:dyDescent="0.3">
      <c r="A2918" t="s">
        <v>4668</v>
      </c>
      <c r="B2918">
        <v>13169081</v>
      </c>
      <c r="C2918" t="s">
        <v>6448</v>
      </c>
      <c r="D2918" t="s">
        <v>4668</v>
      </c>
      <c r="E2918">
        <v>13169081</v>
      </c>
      <c r="F2918" t="s">
        <v>47</v>
      </c>
      <c r="J2918">
        <v>1</v>
      </c>
      <c r="K2918" t="s">
        <v>4889</v>
      </c>
      <c r="L2918" t="s">
        <v>47</v>
      </c>
      <c r="M2918" s="52" t="s">
        <v>47</v>
      </c>
    </row>
    <row r="2919" spans="1:13" x14ac:dyDescent="0.3">
      <c r="A2919" t="s">
        <v>2479</v>
      </c>
      <c r="B2919">
        <v>23603178</v>
      </c>
      <c r="C2919" t="s">
        <v>6449</v>
      </c>
      <c r="D2919" t="s">
        <v>2479</v>
      </c>
      <c r="E2919">
        <v>23603178</v>
      </c>
      <c r="F2919" t="s">
        <v>47</v>
      </c>
      <c r="J2919">
        <v>0</v>
      </c>
      <c r="K2919" t="s">
        <v>4889</v>
      </c>
      <c r="L2919" t="s">
        <v>47</v>
      </c>
      <c r="M2919" s="52" t="s">
        <v>47</v>
      </c>
    </row>
    <row r="2920" spans="1:13" x14ac:dyDescent="0.3">
      <c r="A2920" t="s">
        <v>4669</v>
      </c>
      <c r="B2920">
        <v>12238316</v>
      </c>
      <c r="C2920" t="s">
        <v>4012</v>
      </c>
      <c r="D2920" t="s">
        <v>4669</v>
      </c>
      <c r="E2920">
        <v>12238316</v>
      </c>
      <c r="F2920" t="s">
        <v>47</v>
      </c>
      <c r="J2920">
        <v>0</v>
      </c>
      <c r="K2920" t="s">
        <v>4891</v>
      </c>
      <c r="L2920" t="s">
        <v>47</v>
      </c>
      <c r="M2920" s="52" t="s">
        <v>47</v>
      </c>
    </row>
    <row r="2921" spans="1:13" x14ac:dyDescent="0.3">
      <c r="A2921" t="s">
        <v>4670</v>
      </c>
      <c r="B2921">
        <v>10860909</v>
      </c>
      <c r="C2921" t="s">
        <v>4013</v>
      </c>
      <c r="D2921" t="s">
        <v>4670</v>
      </c>
      <c r="E2921">
        <v>10860909</v>
      </c>
      <c r="F2921" t="s">
        <v>47</v>
      </c>
      <c r="J2921">
        <v>1</v>
      </c>
      <c r="K2921" t="s">
        <v>4884</v>
      </c>
      <c r="L2921" t="s">
        <v>47</v>
      </c>
      <c r="M2921" s="52" t="s">
        <v>47</v>
      </c>
    </row>
    <row r="2922" spans="1:13" x14ac:dyDescent="0.3">
      <c r="A2922" t="s">
        <v>4671</v>
      </c>
      <c r="B2922">
        <v>10847223</v>
      </c>
      <c r="C2922" t="s">
        <v>6450</v>
      </c>
      <c r="D2922" t="s">
        <v>4671</v>
      </c>
      <c r="E2922">
        <v>10847223</v>
      </c>
      <c r="F2922" t="s">
        <v>47</v>
      </c>
      <c r="J2922">
        <v>0</v>
      </c>
      <c r="K2922" t="s">
        <v>4884</v>
      </c>
      <c r="L2922" t="s">
        <v>47</v>
      </c>
      <c r="M2922" s="52" t="s">
        <v>47</v>
      </c>
    </row>
    <row r="2923" spans="1:13" x14ac:dyDescent="0.3">
      <c r="A2923" t="s">
        <v>4672</v>
      </c>
      <c r="B2923">
        <v>11021223</v>
      </c>
      <c r="C2923" t="s">
        <v>4014</v>
      </c>
      <c r="D2923" t="s">
        <v>4672</v>
      </c>
      <c r="E2923">
        <v>11021223</v>
      </c>
      <c r="F2923" t="s">
        <v>47</v>
      </c>
      <c r="J2923">
        <v>1</v>
      </c>
      <c r="K2923" t="s">
        <v>4889</v>
      </c>
      <c r="L2923" t="s">
        <v>47</v>
      </c>
      <c r="M2923" s="52" t="s">
        <v>47</v>
      </c>
    </row>
    <row r="2924" spans="1:13" x14ac:dyDescent="0.3">
      <c r="A2924" t="s">
        <v>2498</v>
      </c>
      <c r="B2924">
        <v>23605365</v>
      </c>
      <c r="C2924" t="s">
        <v>3377</v>
      </c>
      <c r="D2924" t="s">
        <v>2498</v>
      </c>
      <c r="E2924">
        <v>23605365</v>
      </c>
      <c r="F2924" t="s">
        <v>47</v>
      </c>
      <c r="J2924">
        <v>0</v>
      </c>
      <c r="K2924" t="s">
        <v>4884</v>
      </c>
      <c r="L2924" t="s">
        <v>47</v>
      </c>
      <c r="M2924" s="52" t="s">
        <v>47</v>
      </c>
    </row>
    <row r="2925" spans="1:13" x14ac:dyDescent="0.3">
      <c r="A2925" t="s">
        <v>2502</v>
      </c>
      <c r="B2925">
        <v>23130563</v>
      </c>
      <c r="C2925" t="s">
        <v>6451</v>
      </c>
      <c r="D2925" t="s">
        <v>2502</v>
      </c>
      <c r="E2925">
        <v>23130563</v>
      </c>
      <c r="F2925" t="s">
        <v>47</v>
      </c>
      <c r="J2925">
        <v>1</v>
      </c>
      <c r="K2925" t="s">
        <v>4889</v>
      </c>
      <c r="L2925" t="s">
        <v>47</v>
      </c>
      <c r="M2925" s="52" t="s">
        <v>47</v>
      </c>
    </row>
    <row r="2926" spans="1:13" x14ac:dyDescent="0.3">
      <c r="A2926" t="s">
        <v>4673</v>
      </c>
      <c r="B2926">
        <v>23037577</v>
      </c>
      <c r="C2926" t="s">
        <v>6452</v>
      </c>
      <c r="D2926" t="s">
        <v>4673</v>
      </c>
      <c r="E2926">
        <v>23037577</v>
      </c>
      <c r="F2926" t="s">
        <v>47</v>
      </c>
      <c r="J2926">
        <v>2</v>
      </c>
      <c r="K2926" t="s">
        <v>4889</v>
      </c>
      <c r="L2926" t="s">
        <v>47</v>
      </c>
      <c r="M2926" s="52" t="s">
        <v>47</v>
      </c>
    </row>
    <row r="2927" spans="1:13" x14ac:dyDescent="0.3">
      <c r="A2927" t="s">
        <v>4674</v>
      </c>
      <c r="B2927">
        <v>11019678</v>
      </c>
      <c r="C2927" t="s">
        <v>6453</v>
      </c>
      <c r="D2927" t="s">
        <v>4674</v>
      </c>
      <c r="E2927">
        <v>11019678</v>
      </c>
      <c r="F2927" t="s">
        <v>47</v>
      </c>
      <c r="J2927">
        <v>0</v>
      </c>
      <c r="K2927" t="s">
        <v>4889</v>
      </c>
      <c r="L2927" t="s">
        <v>47</v>
      </c>
      <c r="M2927" s="52" t="s">
        <v>47</v>
      </c>
    </row>
    <row r="2928" spans="1:13" x14ac:dyDescent="0.3">
      <c r="A2928" t="s">
        <v>2507</v>
      </c>
      <c r="B2928">
        <v>23008548</v>
      </c>
      <c r="C2928" t="s">
        <v>3378</v>
      </c>
      <c r="D2928" t="s">
        <v>2507</v>
      </c>
      <c r="E2928">
        <v>23008548</v>
      </c>
      <c r="F2928" t="s">
        <v>47</v>
      </c>
      <c r="J2928">
        <v>0</v>
      </c>
      <c r="K2928" t="s">
        <v>4884</v>
      </c>
      <c r="L2928" t="s">
        <v>47</v>
      </c>
      <c r="M2928" s="52" t="s">
        <v>47</v>
      </c>
    </row>
    <row r="2929" spans="1:13" x14ac:dyDescent="0.3">
      <c r="A2929" t="s">
        <v>4675</v>
      </c>
      <c r="B2929">
        <v>10861461</v>
      </c>
      <c r="C2929" t="s">
        <v>4015</v>
      </c>
      <c r="D2929" t="s">
        <v>4675</v>
      </c>
      <c r="E2929">
        <v>10861461</v>
      </c>
      <c r="F2929" t="s">
        <v>47</v>
      </c>
      <c r="J2929">
        <v>4</v>
      </c>
      <c r="K2929" t="s">
        <v>4884</v>
      </c>
      <c r="L2929" t="s">
        <v>47</v>
      </c>
      <c r="M2929" s="52" t="s">
        <v>59</v>
      </c>
    </row>
    <row r="2930" spans="1:13" x14ac:dyDescent="0.3">
      <c r="A2930" t="s">
        <v>4676</v>
      </c>
      <c r="B2930">
        <v>23371755</v>
      </c>
      <c r="C2930" t="s">
        <v>6454</v>
      </c>
      <c r="D2930" t="s">
        <v>4676</v>
      </c>
      <c r="E2930">
        <v>23371755</v>
      </c>
      <c r="F2930" t="s">
        <v>47</v>
      </c>
      <c r="J2930">
        <v>0</v>
      </c>
      <c r="K2930" t="s">
        <v>4884</v>
      </c>
      <c r="L2930" t="s">
        <v>47</v>
      </c>
      <c r="M2930" s="52" t="s">
        <v>59</v>
      </c>
    </row>
    <row r="2931" spans="1:13" x14ac:dyDescent="0.3">
      <c r="A2931" t="s">
        <v>2520</v>
      </c>
      <c r="B2931">
        <v>10845949</v>
      </c>
      <c r="C2931" t="s">
        <v>3379</v>
      </c>
      <c r="D2931" t="s">
        <v>2520</v>
      </c>
      <c r="E2931">
        <v>10845949</v>
      </c>
      <c r="F2931" t="s">
        <v>47</v>
      </c>
      <c r="J2931">
        <v>0</v>
      </c>
      <c r="K2931" t="s">
        <v>4884</v>
      </c>
      <c r="L2931" t="s">
        <v>47</v>
      </c>
      <c r="M2931" s="52" t="s">
        <v>47</v>
      </c>
    </row>
    <row r="2932" spans="1:13" x14ac:dyDescent="0.3">
      <c r="A2932" t="s">
        <v>2534</v>
      </c>
      <c r="B2932">
        <v>23420196</v>
      </c>
      <c r="C2932" t="s">
        <v>6455</v>
      </c>
      <c r="D2932" t="s">
        <v>2534</v>
      </c>
      <c r="E2932">
        <v>23420196</v>
      </c>
      <c r="F2932" t="s">
        <v>47</v>
      </c>
      <c r="J2932">
        <v>0</v>
      </c>
      <c r="K2932" t="s">
        <v>4884</v>
      </c>
      <c r="L2932" t="s">
        <v>47</v>
      </c>
      <c r="M2932" s="52" t="s">
        <v>47</v>
      </c>
    </row>
    <row r="2933" spans="1:13" x14ac:dyDescent="0.3">
      <c r="A2933" t="s">
        <v>2537</v>
      </c>
      <c r="B2933">
        <v>23048530</v>
      </c>
      <c r="C2933" t="s">
        <v>6456</v>
      </c>
      <c r="D2933" t="s">
        <v>2537</v>
      </c>
      <c r="E2933">
        <v>23048530</v>
      </c>
      <c r="F2933" t="s">
        <v>47</v>
      </c>
      <c r="J2933">
        <v>0</v>
      </c>
      <c r="K2933" t="s">
        <v>4889</v>
      </c>
      <c r="L2933" t="s">
        <v>47</v>
      </c>
      <c r="M2933" s="52" t="s">
        <v>47</v>
      </c>
    </row>
    <row r="2934" spans="1:13" x14ac:dyDescent="0.3">
      <c r="A2934" t="s">
        <v>2540</v>
      </c>
      <c r="B2934">
        <v>10845680</v>
      </c>
      <c r="C2934" t="s">
        <v>3380</v>
      </c>
      <c r="D2934" t="s">
        <v>2540</v>
      </c>
      <c r="E2934">
        <v>10845680</v>
      </c>
      <c r="F2934" t="s">
        <v>47</v>
      </c>
      <c r="J2934">
        <v>0</v>
      </c>
      <c r="K2934" t="s">
        <v>4884</v>
      </c>
      <c r="L2934" t="s">
        <v>47</v>
      </c>
      <c r="M2934" s="52" t="s">
        <v>47</v>
      </c>
    </row>
    <row r="2935" spans="1:13" x14ac:dyDescent="0.3">
      <c r="A2935" t="s">
        <v>2549</v>
      </c>
      <c r="B2935">
        <v>23399099</v>
      </c>
      <c r="C2935" t="s">
        <v>6457</v>
      </c>
      <c r="D2935" t="s">
        <v>2549</v>
      </c>
      <c r="E2935">
        <v>23399099</v>
      </c>
      <c r="F2935" t="s">
        <v>47</v>
      </c>
      <c r="J2935">
        <v>0</v>
      </c>
      <c r="K2935" t="s">
        <v>4884</v>
      </c>
      <c r="L2935" t="s">
        <v>47</v>
      </c>
      <c r="M2935" s="52" t="s">
        <v>47</v>
      </c>
    </row>
    <row r="2936" spans="1:13" x14ac:dyDescent="0.3">
      <c r="A2936" t="s">
        <v>4677</v>
      </c>
      <c r="B2936">
        <v>10856678</v>
      </c>
      <c r="C2936" t="s">
        <v>4016</v>
      </c>
      <c r="D2936" t="s">
        <v>4677</v>
      </c>
      <c r="E2936">
        <v>10856678</v>
      </c>
      <c r="F2936" t="s">
        <v>47</v>
      </c>
      <c r="J2936">
        <v>1</v>
      </c>
      <c r="K2936" t="s">
        <v>4891</v>
      </c>
      <c r="L2936" t="s">
        <v>47</v>
      </c>
      <c r="M2936" s="52" t="s">
        <v>47</v>
      </c>
    </row>
    <row r="2937" spans="1:13" x14ac:dyDescent="0.3">
      <c r="A2937" t="s">
        <v>2555</v>
      </c>
      <c r="B2937">
        <v>10856221</v>
      </c>
      <c r="C2937" t="s">
        <v>6458</v>
      </c>
      <c r="D2937" t="s">
        <v>2555</v>
      </c>
      <c r="E2937">
        <v>10856221</v>
      </c>
      <c r="F2937" t="s">
        <v>47</v>
      </c>
      <c r="J2937">
        <v>3</v>
      </c>
      <c r="K2937" t="s">
        <v>4889</v>
      </c>
      <c r="L2937" t="s">
        <v>47</v>
      </c>
      <c r="M2937" s="52" t="s">
        <v>47</v>
      </c>
    </row>
    <row r="2938" spans="1:13" x14ac:dyDescent="0.3">
      <c r="A2938" t="s">
        <v>2556</v>
      </c>
      <c r="B2938">
        <v>12236559</v>
      </c>
      <c r="C2938" t="s">
        <v>6459</v>
      </c>
      <c r="D2938" t="s">
        <v>2556</v>
      </c>
      <c r="E2938">
        <v>12236559</v>
      </c>
      <c r="F2938" t="s">
        <v>47</v>
      </c>
      <c r="J2938">
        <v>0</v>
      </c>
      <c r="K2938" t="s">
        <v>4884</v>
      </c>
      <c r="L2938" t="s">
        <v>47</v>
      </c>
      <c r="M2938" s="52" t="s">
        <v>47</v>
      </c>
    </row>
    <row r="2939" spans="1:13" x14ac:dyDescent="0.3">
      <c r="A2939" t="s">
        <v>2557</v>
      </c>
      <c r="B2939">
        <v>21002413</v>
      </c>
      <c r="C2939" t="s">
        <v>6460</v>
      </c>
      <c r="D2939" t="s">
        <v>2557</v>
      </c>
      <c r="E2939">
        <v>21002413</v>
      </c>
      <c r="F2939" t="s">
        <v>47</v>
      </c>
      <c r="J2939">
        <v>0</v>
      </c>
      <c r="K2939" t="s">
        <v>4889</v>
      </c>
      <c r="L2939" t="s">
        <v>47</v>
      </c>
      <c r="M2939" s="52" t="s">
        <v>47</v>
      </c>
    </row>
    <row r="2940" spans="1:13" x14ac:dyDescent="0.3">
      <c r="A2940" t="s">
        <v>4678</v>
      </c>
      <c r="B2940">
        <v>23797581</v>
      </c>
      <c r="C2940" t="s">
        <v>6461</v>
      </c>
      <c r="D2940" t="s">
        <v>4678</v>
      </c>
      <c r="E2940">
        <v>23797581</v>
      </c>
      <c r="F2940" t="s">
        <v>47</v>
      </c>
      <c r="J2940">
        <v>0</v>
      </c>
      <c r="K2940" t="s">
        <v>4889</v>
      </c>
      <c r="L2940" t="s">
        <v>47</v>
      </c>
      <c r="M2940" s="52" t="s">
        <v>47</v>
      </c>
    </row>
    <row r="2941" spans="1:13" x14ac:dyDescent="0.3">
      <c r="A2941" t="s">
        <v>2560</v>
      </c>
      <c r="B2941">
        <v>10988027</v>
      </c>
      <c r="C2941" t="s">
        <v>3381</v>
      </c>
      <c r="D2941" t="s">
        <v>2560</v>
      </c>
      <c r="E2941">
        <v>10988027</v>
      </c>
      <c r="F2941" t="s">
        <v>47</v>
      </c>
      <c r="J2941">
        <v>2</v>
      </c>
      <c r="K2941" t="s">
        <v>4884</v>
      </c>
      <c r="L2941" t="s">
        <v>47</v>
      </c>
      <c r="M2941" s="52" t="s">
        <v>47</v>
      </c>
    </row>
    <row r="2942" spans="1:13" x14ac:dyDescent="0.3">
      <c r="A2942" t="s">
        <v>4679</v>
      </c>
      <c r="B2942">
        <v>15143306</v>
      </c>
      <c r="C2942" t="s">
        <v>6462</v>
      </c>
      <c r="D2942" t="s">
        <v>4679</v>
      </c>
      <c r="E2942">
        <v>15143306</v>
      </c>
      <c r="F2942" t="s">
        <v>47</v>
      </c>
      <c r="J2942">
        <v>0</v>
      </c>
      <c r="K2942" t="s">
        <v>4884</v>
      </c>
      <c r="L2942" t="s">
        <v>47</v>
      </c>
      <c r="M2942" s="52" t="s">
        <v>47</v>
      </c>
    </row>
    <row r="2943" spans="1:13" x14ac:dyDescent="0.3">
      <c r="A2943" t="s">
        <v>2565</v>
      </c>
      <c r="B2943">
        <v>23266102</v>
      </c>
      <c r="C2943" t="s">
        <v>3382</v>
      </c>
      <c r="D2943" t="s">
        <v>2565</v>
      </c>
      <c r="E2943">
        <v>23266102</v>
      </c>
      <c r="F2943" t="s">
        <v>47</v>
      </c>
      <c r="J2943">
        <v>0</v>
      </c>
      <c r="K2943" t="s">
        <v>4884</v>
      </c>
      <c r="L2943" t="s">
        <v>47</v>
      </c>
      <c r="M2943" s="52" t="s">
        <v>47</v>
      </c>
    </row>
    <row r="2944" spans="1:13" x14ac:dyDescent="0.3">
      <c r="A2944" t="s">
        <v>2567</v>
      </c>
      <c r="B2944">
        <v>23236989</v>
      </c>
      <c r="C2944" t="s">
        <v>6463</v>
      </c>
      <c r="D2944" t="s">
        <v>2567</v>
      </c>
      <c r="E2944">
        <v>23236989</v>
      </c>
      <c r="F2944" t="s">
        <v>47</v>
      </c>
      <c r="J2944">
        <v>0</v>
      </c>
      <c r="K2944" t="s">
        <v>4884</v>
      </c>
      <c r="L2944" t="s">
        <v>47</v>
      </c>
      <c r="M2944" s="52" t="s">
        <v>47</v>
      </c>
    </row>
    <row r="2945" spans="1:13" x14ac:dyDescent="0.3">
      <c r="A2945" t="s">
        <v>4680</v>
      </c>
      <c r="B2945">
        <v>23371481</v>
      </c>
      <c r="C2945" t="s">
        <v>4017</v>
      </c>
      <c r="D2945" t="s">
        <v>4680</v>
      </c>
      <c r="E2945">
        <v>23371481</v>
      </c>
      <c r="F2945" t="s">
        <v>47</v>
      </c>
      <c r="J2945">
        <v>1</v>
      </c>
      <c r="K2945" t="s">
        <v>4891</v>
      </c>
      <c r="L2945" t="s">
        <v>47</v>
      </c>
      <c r="M2945" s="52" t="s">
        <v>47</v>
      </c>
    </row>
    <row r="2946" spans="1:13" x14ac:dyDescent="0.3">
      <c r="A2946" t="s">
        <v>2574</v>
      </c>
      <c r="B2946">
        <v>13150911</v>
      </c>
      <c r="C2946" t="s">
        <v>4018</v>
      </c>
      <c r="D2946" t="s">
        <v>2574</v>
      </c>
      <c r="E2946">
        <v>13150911</v>
      </c>
      <c r="F2946" t="s">
        <v>47</v>
      </c>
      <c r="J2946">
        <v>0</v>
      </c>
      <c r="K2946" t="s">
        <v>4891</v>
      </c>
      <c r="L2946" t="s">
        <v>47</v>
      </c>
      <c r="M2946" s="52" t="s">
        <v>59</v>
      </c>
    </row>
    <row r="2947" spans="1:13" x14ac:dyDescent="0.3">
      <c r="A2947" t="s">
        <v>4681</v>
      </c>
      <c r="B2947">
        <v>23188789</v>
      </c>
      <c r="C2947" t="s">
        <v>6464</v>
      </c>
      <c r="D2947" t="s">
        <v>4681</v>
      </c>
      <c r="E2947">
        <v>23188789</v>
      </c>
      <c r="F2947" t="s">
        <v>47</v>
      </c>
      <c r="J2947">
        <v>0</v>
      </c>
      <c r="K2947" t="s">
        <v>4884</v>
      </c>
      <c r="L2947" t="s">
        <v>47</v>
      </c>
      <c r="M2947" s="52" t="s">
        <v>47</v>
      </c>
    </row>
    <row r="2948" spans="1:13" x14ac:dyDescent="0.3">
      <c r="A2948" t="s">
        <v>4682</v>
      </c>
      <c r="B2948">
        <v>23330494</v>
      </c>
      <c r="C2948" t="s">
        <v>4019</v>
      </c>
      <c r="D2948" t="s">
        <v>4682</v>
      </c>
      <c r="E2948">
        <v>23330494</v>
      </c>
      <c r="F2948" t="s">
        <v>47</v>
      </c>
      <c r="J2948">
        <v>2</v>
      </c>
      <c r="K2948" t="s">
        <v>4891</v>
      </c>
      <c r="L2948" t="s">
        <v>47</v>
      </c>
      <c r="M2948" s="52" t="s">
        <v>59</v>
      </c>
    </row>
    <row r="2949" spans="1:13" x14ac:dyDescent="0.3">
      <c r="A2949" t="s">
        <v>4683</v>
      </c>
      <c r="B2949">
        <v>10856336</v>
      </c>
      <c r="C2949" t="s">
        <v>4020</v>
      </c>
      <c r="D2949" t="s">
        <v>4683</v>
      </c>
      <c r="E2949">
        <v>10856336</v>
      </c>
      <c r="F2949" t="s">
        <v>47</v>
      </c>
      <c r="J2949">
        <v>0</v>
      </c>
      <c r="K2949" t="s">
        <v>4892</v>
      </c>
      <c r="L2949" t="s">
        <v>47</v>
      </c>
      <c r="M2949" s="52" t="s">
        <v>47</v>
      </c>
    </row>
    <row r="2950" spans="1:13" x14ac:dyDescent="0.3">
      <c r="A2950" t="s">
        <v>4684</v>
      </c>
      <c r="B2950">
        <v>23193948</v>
      </c>
      <c r="C2950" t="s">
        <v>6465</v>
      </c>
      <c r="D2950" t="s">
        <v>4684</v>
      </c>
      <c r="E2950">
        <v>23193948</v>
      </c>
      <c r="F2950" t="s">
        <v>47</v>
      </c>
      <c r="J2950">
        <v>0</v>
      </c>
      <c r="K2950" t="s">
        <v>4889</v>
      </c>
      <c r="L2950" t="s">
        <v>47</v>
      </c>
      <c r="M2950" s="52" t="s">
        <v>47</v>
      </c>
    </row>
    <row r="2951" spans="1:13" x14ac:dyDescent="0.3">
      <c r="A2951" t="s">
        <v>4685</v>
      </c>
      <c r="B2951">
        <v>10837325</v>
      </c>
      <c r="C2951" t="s">
        <v>4021</v>
      </c>
      <c r="D2951" t="s">
        <v>4685</v>
      </c>
      <c r="E2951">
        <v>10837325</v>
      </c>
      <c r="F2951" t="s">
        <v>47</v>
      </c>
      <c r="J2951">
        <v>1</v>
      </c>
      <c r="K2951" t="s">
        <v>4889</v>
      </c>
      <c r="L2951" t="s">
        <v>47</v>
      </c>
      <c r="M2951" s="52" t="s">
        <v>47</v>
      </c>
    </row>
    <row r="2952" spans="1:13" x14ac:dyDescent="0.3">
      <c r="A2952" t="s">
        <v>2593</v>
      </c>
      <c r="B2952">
        <v>10975476</v>
      </c>
      <c r="C2952" t="s">
        <v>3384</v>
      </c>
      <c r="D2952" t="s">
        <v>2593</v>
      </c>
      <c r="E2952">
        <v>10975476</v>
      </c>
      <c r="F2952" t="s">
        <v>47</v>
      </c>
      <c r="J2952">
        <v>4</v>
      </c>
      <c r="K2952" t="s">
        <v>4884</v>
      </c>
      <c r="L2952" t="s">
        <v>47</v>
      </c>
      <c r="M2952" s="52" t="s">
        <v>47</v>
      </c>
    </row>
    <row r="2953" spans="1:13" x14ac:dyDescent="0.3">
      <c r="A2953" t="s">
        <v>4686</v>
      </c>
      <c r="B2953">
        <v>23701091</v>
      </c>
      <c r="C2953" t="s">
        <v>4022</v>
      </c>
      <c r="D2953" t="s">
        <v>4686</v>
      </c>
      <c r="E2953">
        <v>23701091</v>
      </c>
      <c r="F2953" t="s">
        <v>47</v>
      </c>
      <c r="J2953">
        <v>0</v>
      </c>
      <c r="K2953" t="s">
        <v>4884</v>
      </c>
      <c r="L2953" t="s">
        <v>47</v>
      </c>
      <c r="M2953" s="52" t="s">
        <v>47</v>
      </c>
    </row>
    <row r="2954" spans="1:13" x14ac:dyDescent="0.3">
      <c r="A2954" t="s">
        <v>4687</v>
      </c>
      <c r="B2954">
        <v>14227786</v>
      </c>
      <c r="C2954" t="s">
        <v>4023</v>
      </c>
      <c r="D2954" t="s">
        <v>4687</v>
      </c>
      <c r="E2954">
        <v>14227786</v>
      </c>
      <c r="F2954" t="s">
        <v>47</v>
      </c>
      <c r="J2954">
        <v>0</v>
      </c>
      <c r="K2954" t="s">
        <v>4884</v>
      </c>
      <c r="L2954" t="s">
        <v>47</v>
      </c>
      <c r="M2954" s="52" t="s">
        <v>47</v>
      </c>
    </row>
    <row r="2955" spans="1:13" x14ac:dyDescent="0.3">
      <c r="A2955" t="s">
        <v>2595</v>
      </c>
      <c r="B2955">
        <v>23046978</v>
      </c>
      <c r="C2955" t="s">
        <v>3385</v>
      </c>
      <c r="D2955" t="s">
        <v>2595</v>
      </c>
      <c r="E2955">
        <v>23046978</v>
      </c>
      <c r="F2955" t="s">
        <v>47</v>
      </c>
      <c r="J2955">
        <v>0</v>
      </c>
      <c r="K2955" t="s">
        <v>4890</v>
      </c>
      <c r="L2955" t="s">
        <v>47</v>
      </c>
      <c r="M2955" s="52" t="s">
        <v>47</v>
      </c>
    </row>
    <row r="2956" spans="1:13" x14ac:dyDescent="0.3">
      <c r="A2956" t="s">
        <v>4688</v>
      </c>
      <c r="B2956">
        <v>12085099</v>
      </c>
      <c r="C2956" t="s">
        <v>6466</v>
      </c>
      <c r="D2956" t="s">
        <v>4688</v>
      </c>
      <c r="E2956">
        <v>12085099</v>
      </c>
      <c r="F2956" t="s">
        <v>47</v>
      </c>
      <c r="J2956">
        <v>0</v>
      </c>
      <c r="K2956" t="s">
        <v>4889</v>
      </c>
      <c r="L2956" t="s">
        <v>47</v>
      </c>
      <c r="M2956" s="52" t="s">
        <v>47</v>
      </c>
    </row>
    <row r="2957" spans="1:13" x14ac:dyDescent="0.3">
      <c r="A2957" t="s">
        <v>2597</v>
      </c>
      <c r="B2957">
        <v>10859449</v>
      </c>
      <c r="C2957" t="s">
        <v>3386</v>
      </c>
      <c r="D2957" t="s">
        <v>2597</v>
      </c>
      <c r="E2957">
        <v>10859449</v>
      </c>
      <c r="F2957" t="s">
        <v>47</v>
      </c>
      <c r="J2957">
        <v>1</v>
      </c>
      <c r="K2957" t="s">
        <v>4884</v>
      </c>
      <c r="L2957" t="s">
        <v>47</v>
      </c>
      <c r="M2957" s="52" t="s">
        <v>59</v>
      </c>
    </row>
    <row r="2958" spans="1:13" x14ac:dyDescent="0.3">
      <c r="A2958" t="s">
        <v>2606</v>
      </c>
      <c r="B2958">
        <v>10840638</v>
      </c>
      <c r="C2958" t="s">
        <v>6467</v>
      </c>
      <c r="D2958" t="s">
        <v>2606</v>
      </c>
      <c r="E2958">
        <v>10840638</v>
      </c>
      <c r="F2958" t="s">
        <v>47</v>
      </c>
      <c r="J2958">
        <v>4</v>
      </c>
      <c r="K2958" t="s">
        <v>4884</v>
      </c>
      <c r="L2958" t="s">
        <v>47</v>
      </c>
      <c r="M2958" s="52" t="s">
        <v>47</v>
      </c>
    </row>
    <row r="2959" spans="1:13" x14ac:dyDescent="0.3">
      <c r="A2959" t="s">
        <v>2610</v>
      </c>
      <c r="B2959">
        <v>23489055</v>
      </c>
      <c r="C2959" t="s">
        <v>6468</v>
      </c>
      <c r="D2959" t="s">
        <v>2610</v>
      </c>
      <c r="E2959">
        <v>23489055</v>
      </c>
      <c r="F2959" t="s">
        <v>47</v>
      </c>
      <c r="J2959">
        <v>0</v>
      </c>
      <c r="K2959" t="s">
        <v>4890</v>
      </c>
      <c r="L2959" t="s">
        <v>47</v>
      </c>
      <c r="M2959" s="52" t="s">
        <v>47</v>
      </c>
    </row>
    <row r="2960" spans="1:13" x14ac:dyDescent="0.3">
      <c r="A2960" t="s">
        <v>4689</v>
      </c>
      <c r="B2960">
        <v>15058606</v>
      </c>
      <c r="C2960" t="s">
        <v>4024</v>
      </c>
      <c r="D2960" t="s">
        <v>4689</v>
      </c>
      <c r="E2960">
        <v>15058606</v>
      </c>
      <c r="F2960" t="s">
        <v>47</v>
      </c>
      <c r="J2960">
        <v>0</v>
      </c>
      <c r="K2960" t="s">
        <v>4889</v>
      </c>
      <c r="L2960" t="s">
        <v>47</v>
      </c>
      <c r="M2960" s="52" t="s">
        <v>47</v>
      </c>
    </row>
    <row r="2961" spans="1:13" x14ac:dyDescent="0.3">
      <c r="A2961" t="s">
        <v>2626</v>
      </c>
      <c r="B2961">
        <v>23601592</v>
      </c>
      <c r="C2961" t="s">
        <v>6469</v>
      </c>
      <c r="D2961" t="s">
        <v>2626</v>
      </c>
      <c r="E2961">
        <v>23601592</v>
      </c>
      <c r="F2961" t="s">
        <v>47</v>
      </c>
      <c r="J2961">
        <v>0</v>
      </c>
      <c r="K2961" t="s">
        <v>4889</v>
      </c>
      <c r="L2961" t="s">
        <v>47</v>
      </c>
      <c r="M2961" s="52" t="s">
        <v>47</v>
      </c>
    </row>
    <row r="2962" spans="1:13" x14ac:dyDescent="0.3">
      <c r="A2962" t="s">
        <v>2634</v>
      </c>
      <c r="B2962">
        <v>10871603</v>
      </c>
      <c r="C2962" t="s">
        <v>4025</v>
      </c>
      <c r="D2962" t="s">
        <v>2634</v>
      </c>
      <c r="E2962">
        <v>10871603</v>
      </c>
      <c r="F2962" t="s">
        <v>47</v>
      </c>
      <c r="J2962">
        <v>1</v>
      </c>
      <c r="K2962" t="s">
        <v>4891</v>
      </c>
      <c r="L2962" t="s">
        <v>47</v>
      </c>
      <c r="M2962" s="52" t="s">
        <v>47</v>
      </c>
    </row>
    <row r="2963" spans="1:13" x14ac:dyDescent="0.3">
      <c r="A2963" t="s">
        <v>4690</v>
      </c>
      <c r="B2963">
        <v>10959818</v>
      </c>
      <c r="C2963" t="s">
        <v>6470</v>
      </c>
      <c r="D2963" t="s">
        <v>4690</v>
      </c>
      <c r="E2963">
        <v>10959818</v>
      </c>
      <c r="F2963" t="s">
        <v>47</v>
      </c>
      <c r="J2963">
        <v>3</v>
      </c>
      <c r="K2963" t="s">
        <v>4889</v>
      </c>
      <c r="L2963" t="s">
        <v>47</v>
      </c>
      <c r="M2963" s="52" t="s">
        <v>47</v>
      </c>
    </row>
    <row r="2964" spans="1:13" x14ac:dyDescent="0.3">
      <c r="A2964" t="s">
        <v>2638</v>
      </c>
      <c r="B2964">
        <v>10857663</v>
      </c>
      <c r="C2964" t="s">
        <v>3388</v>
      </c>
      <c r="D2964" t="s">
        <v>2638</v>
      </c>
      <c r="E2964">
        <v>10857663</v>
      </c>
      <c r="F2964" t="s">
        <v>47</v>
      </c>
      <c r="J2964">
        <v>0</v>
      </c>
      <c r="K2964" t="s">
        <v>4892</v>
      </c>
      <c r="L2964" t="s">
        <v>47</v>
      </c>
      <c r="M2964" s="52" t="s">
        <v>47</v>
      </c>
    </row>
    <row r="2965" spans="1:13" x14ac:dyDescent="0.3">
      <c r="A2965" t="s">
        <v>2644</v>
      </c>
      <c r="B2965">
        <v>10921274</v>
      </c>
      <c r="C2965" t="s">
        <v>3389</v>
      </c>
      <c r="D2965" t="s">
        <v>2644</v>
      </c>
      <c r="E2965">
        <v>10921274</v>
      </c>
      <c r="F2965" t="s">
        <v>47</v>
      </c>
      <c r="J2965">
        <v>2</v>
      </c>
      <c r="K2965" t="s">
        <v>4889</v>
      </c>
      <c r="L2965" t="s">
        <v>47</v>
      </c>
      <c r="M2965" s="52" t="s">
        <v>47</v>
      </c>
    </row>
    <row r="2966" spans="1:13" x14ac:dyDescent="0.3">
      <c r="A2966" t="s">
        <v>4691</v>
      </c>
      <c r="B2966">
        <v>11022797</v>
      </c>
      <c r="C2966" t="s">
        <v>6471</v>
      </c>
      <c r="D2966" t="s">
        <v>4691</v>
      </c>
      <c r="E2966">
        <v>11022797</v>
      </c>
      <c r="F2966" t="s">
        <v>47</v>
      </c>
      <c r="J2966">
        <v>0</v>
      </c>
      <c r="K2966" t="s">
        <v>4889</v>
      </c>
      <c r="L2966" t="s">
        <v>47</v>
      </c>
      <c r="M2966" s="52" t="s">
        <v>47</v>
      </c>
    </row>
    <row r="2967" spans="1:13" x14ac:dyDescent="0.3">
      <c r="A2967" t="s">
        <v>4692</v>
      </c>
      <c r="B2967">
        <v>10955447</v>
      </c>
      <c r="C2967" t="s">
        <v>4026</v>
      </c>
      <c r="D2967" t="s">
        <v>4692</v>
      </c>
      <c r="E2967">
        <v>10955447</v>
      </c>
      <c r="F2967" t="s">
        <v>47</v>
      </c>
      <c r="J2967">
        <v>0</v>
      </c>
      <c r="K2967" t="s">
        <v>4889</v>
      </c>
      <c r="L2967" t="s">
        <v>47</v>
      </c>
      <c r="M2967" s="52" t="s">
        <v>47</v>
      </c>
    </row>
    <row r="2968" spans="1:13" x14ac:dyDescent="0.3">
      <c r="A2968" t="s">
        <v>4693</v>
      </c>
      <c r="B2968">
        <v>10840472</v>
      </c>
      <c r="C2968" t="s">
        <v>4027</v>
      </c>
      <c r="D2968" t="s">
        <v>4693</v>
      </c>
      <c r="E2968">
        <v>10840472</v>
      </c>
      <c r="F2968" t="s">
        <v>47</v>
      </c>
      <c r="J2968">
        <v>1</v>
      </c>
      <c r="K2968" t="s">
        <v>4889</v>
      </c>
      <c r="L2968" t="s">
        <v>47</v>
      </c>
      <c r="M2968" s="52" t="s">
        <v>59</v>
      </c>
    </row>
    <row r="2969" spans="1:13" x14ac:dyDescent="0.3">
      <c r="A2969" t="s">
        <v>4694</v>
      </c>
      <c r="B2969">
        <v>23749722</v>
      </c>
      <c r="C2969" t="s">
        <v>6472</v>
      </c>
      <c r="D2969" t="s">
        <v>4694</v>
      </c>
      <c r="E2969">
        <v>23749722</v>
      </c>
      <c r="F2969" t="s">
        <v>47</v>
      </c>
      <c r="J2969">
        <v>0</v>
      </c>
      <c r="K2969" t="s">
        <v>4884</v>
      </c>
      <c r="L2969" t="s">
        <v>47</v>
      </c>
      <c r="M2969" s="52" t="s">
        <v>47</v>
      </c>
    </row>
    <row r="2970" spans="1:13" x14ac:dyDescent="0.3">
      <c r="A2970" t="s">
        <v>2665</v>
      </c>
      <c r="B2970">
        <v>15274962</v>
      </c>
      <c r="C2970" t="s">
        <v>6473</v>
      </c>
      <c r="D2970" t="s">
        <v>2665</v>
      </c>
      <c r="E2970">
        <v>15274962</v>
      </c>
      <c r="F2970" t="s">
        <v>47</v>
      </c>
      <c r="J2970">
        <v>2</v>
      </c>
      <c r="K2970" t="s">
        <v>4889</v>
      </c>
      <c r="L2970" t="s">
        <v>47</v>
      </c>
      <c r="M2970" s="52" t="s">
        <v>47</v>
      </c>
    </row>
    <row r="2971" spans="1:13" x14ac:dyDescent="0.3">
      <c r="A2971" t="s">
        <v>2666</v>
      </c>
      <c r="B2971">
        <v>23854758</v>
      </c>
      <c r="C2971" t="s">
        <v>6474</v>
      </c>
      <c r="D2971" t="s">
        <v>2666</v>
      </c>
      <c r="E2971">
        <v>23854758</v>
      </c>
      <c r="F2971" t="s">
        <v>47</v>
      </c>
      <c r="J2971">
        <v>0</v>
      </c>
      <c r="K2971" t="s">
        <v>4889</v>
      </c>
      <c r="L2971" t="s">
        <v>47</v>
      </c>
      <c r="M2971" s="52" t="s">
        <v>47</v>
      </c>
    </row>
    <row r="2972" spans="1:13" x14ac:dyDescent="0.3">
      <c r="A2972" t="s">
        <v>4695</v>
      </c>
      <c r="B2972">
        <v>14048695</v>
      </c>
      <c r="C2972" t="s">
        <v>4028</v>
      </c>
      <c r="D2972" t="s">
        <v>4695</v>
      </c>
      <c r="E2972">
        <v>14048695</v>
      </c>
      <c r="F2972" t="s">
        <v>47</v>
      </c>
      <c r="J2972">
        <v>1</v>
      </c>
      <c r="K2972" t="s">
        <v>4891</v>
      </c>
      <c r="L2972" t="s">
        <v>47</v>
      </c>
      <c r="M2972" s="52" t="s">
        <v>47</v>
      </c>
    </row>
    <row r="2973" spans="1:13" x14ac:dyDescent="0.3">
      <c r="A2973" t="s">
        <v>2668</v>
      </c>
      <c r="B2973">
        <v>12088034</v>
      </c>
      <c r="C2973" t="s">
        <v>6475</v>
      </c>
      <c r="D2973" t="s">
        <v>2668</v>
      </c>
      <c r="E2973">
        <v>12088034</v>
      </c>
      <c r="F2973" t="s">
        <v>47</v>
      </c>
      <c r="J2973">
        <v>1</v>
      </c>
      <c r="K2973" t="s">
        <v>4889</v>
      </c>
      <c r="L2973" t="s">
        <v>47</v>
      </c>
      <c r="M2973" s="52" t="s">
        <v>47</v>
      </c>
    </row>
    <row r="2974" spans="1:13" x14ac:dyDescent="0.3">
      <c r="A2974" t="s">
        <v>4696</v>
      </c>
      <c r="B2974">
        <v>23383826</v>
      </c>
      <c r="C2974" t="s">
        <v>6476</v>
      </c>
      <c r="D2974" t="s">
        <v>4696</v>
      </c>
      <c r="E2974">
        <v>23383826</v>
      </c>
      <c r="F2974" t="s">
        <v>47</v>
      </c>
      <c r="J2974">
        <v>0</v>
      </c>
      <c r="K2974" t="s">
        <v>4889</v>
      </c>
      <c r="L2974" t="s">
        <v>47</v>
      </c>
      <c r="M2974" s="52" t="s">
        <v>47</v>
      </c>
    </row>
    <row r="2975" spans="1:13" x14ac:dyDescent="0.3">
      <c r="A2975" t="s">
        <v>4697</v>
      </c>
      <c r="B2975">
        <v>23735567</v>
      </c>
      <c r="C2975" t="s">
        <v>4029</v>
      </c>
      <c r="D2975" t="s">
        <v>4697</v>
      </c>
      <c r="E2975">
        <v>23735567</v>
      </c>
      <c r="F2975" t="s">
        <v>47</v>
      </c>
      <c r="J2975">
        <v>0</v>
      </c>
      <c r="K2975" t="s">
        <v>4891</v>
      </c>
      <c r="L2975" t="s">
        <v>47</v>
      </c>
      <c r="M2975" s="52" t="s">
        <v>47</v>
      </c>
    </row>
    <row r="2976" spans="1:13" x14ac:dyDescent="0.3">
      <c r="A2976" t="s">
        <v>4698</v>
      </c>
      <c r="B2976">
        <v>11019209</v>
      </c>
      <c r="C2976" t="s">
        <v>6477</v>
      </c>
      <c r="D2976" t="s">
        <v>4698</v>
      </c>
      <c r="E2976">
        <v>11019209</v>
      </c>
      <c r="F2976" t="s">
        <v>47</v>
      </c>
      <c r="J2976">
        <v>1</v>
      </c>
      <c r="K2976" t="s">
        <v>4884</v>
      </c>
      <c r="L2976" t="s">
        <v>47</v>
      </c>
      <c r="M2976" s="52" t="s">
        <v>47</v>
      </c>
    </row>
    <row r="2977" spans="1:13" x14ac:dyDescent="0.3">
      <c r="A2977" t="s">
        <v>4699</v>
      </c>
      <c r="B2977">
        <v>10838315</v>
      </c>
      <c r="C2977" t="s">
        <v>4030</v>
      </c>
      <c r="D2977" t="s">
        <v>4699</v>
      </c>
      <c r="E2977">
        <v>10838315</v>
      </c>
      <c r="F2977" t="s">
        <v>47</v>
      </c>
      <c r="J2977">
        <v>0</v>
      </c>
      <c r="K2977" t="s">
        <v>4889</v>
      </c>
      <c r="L2977" t="s">
        <v>47</v>
      </c>
      <c r="M2977" s="52" t="s">
        <v>47</v>
      </c>
    </row>
    <row r="2978" spans="1:13" x14ac:dyDescent="0.3">
      <c r="A2978" t="s">
        <v>4700</v>
      </c>
      <c r="B2978">
        <v>14232764</v>
      </c>
      <c r="C2978" t="s">
        <v>4031</v>
      </c>
      <c r="D2978" t="s">
        <v>4700</v>
      </c>
      <c r="E2978">
        <v>14232764</v>
      </c>
      <c r="F2978" t="s">
        <v>47</v>
      </c>
      <c r="J2978">
        <v>0</v>
      </c>
      <c r="K2978" t="s">
        <v>4893</v>
      </c>
      <c r="L2978" t="s">
        <v>47</v>
      </c>
      <c r="M2978" s="52" t="s">
        <v>47</v>
      </c>
    </row>
    <row r="2979" spans="1:13" x14ac:dyDescent="0.3">
      <c r="A2979" t="s">
        <v>4701</v>
      </c>
      <c r="B2979">
        <v>10842101</v>
      </c>
      <c r="C2979" t="s">
        <v>4032</v>
      </c>
      <c r="D2979" t="s">
        <v>4701</v>
      </c>
      <c r="E2979">
        <v>10842101</v>
      </c>
      <c r="F2979" t="s">
        <v>47</v>
      </c>
      <c r="J2979">
        <v>1</v>
      </c>
      <c r="K2979" t="s">
        <v>4891</v>
      </c>
      <c r="L2979" t="s">
        <v>47</v>
      </c>
      <c r="M2979" s="52" t="s">
        <v>59</v>
      </c>
    </row>
    <row r="2980" spans="1:13" x14ac:dyDescent="0.3">
      <c r="A2980" t="s">
        <v>2679</v>
      </c>
      <c r="B2980">
        <v>11021001</v>
      </c>
      <c r="C2980" t="s">
        <v>3391</v>
      </c>
      <c r="D2980" t="s">
        <v>2679</v>
      </c>
      <c r="E2980">
        <v>11021001</v>
      </c>
      <c r="F2980" t="s">
        <v>47</v>
      </c>
      <c r="J2980">
        <v>1</v>
      </c>
      <c r="K2980" t="s">
        <v>4884</v>
      </c>
      <c r="L2980" t="s">
        <v>47</v>
      </c>
      <c r="M2980" s="52" t="s">
        <v>47</v>
      </c>
    </row>
    <row r="2981" spans="1:13" x14ac:dyDescent="0.3">
      <c r="A2981" t="s">
        <v>2683</v>
      </c>
      <c r="B2981">
        <v>23401846</v>
      </c>
      <c r="C2981" t="s">
        <v>6478</v>
      </c>
      <c r="D2981" t="s">
        <v>2683</v>
      </c>
      <c r="E2981">
        <v>23401846</v>
      </c>
      <c r="F2981" t="s">
        <v>47</v>
      </c>
      <c r="J2981">
        <v>0</v>
      </c>
      <c r="K2981" t="s">
        <v>4884</v>
      </c>
      <c r="L2981" t="s">
        <v>47</v>
      </c>
      <c r="M2981" s="52" t="s">
        <v>47</v>
      </c>
    </row>
    <row r="2982" spans="1:13" x14ac:dyDescent="0.3">
      <c r="A2982" t="s">
        <v>2684</v>
      </c>
      <c r="B2982">
        <v>15399660</v>
      </c>
      <c r="C2982" t="s">
        <v>6479</v>
      </c>
      <c r="D2982" t="s">
        <v>2684</v>
      </c>
      <c r="E2982">
        <v>15399660</v>
      </c>
      <c r="F2982" t="s">
        <v>47</v>
      </c>
      <c r="J2982">
        <v>0</v>
      </c>
      <c r="K2982" t="s">
        <v>4889</v>
      </c>
      <c r="L2982" t="s">
        <v>47</v>
      </c>
      <c r="M2982" s="52" t="s">
        <v>47</v>
      </c>
    </row>
    <row r="2983" spans="1:13" x14ac:dyDescent="0.3">
      <c r="A2983" t="s">
        <v>4702</v>
      </c>
      <c r="B2983">
        <v>23968897</v>
      </c>
      <c r="C2983" t="s">
        <v>4033</v>
      </c>
      <c r="D2983" t="s">
        <v>4702</v>
      </c>
      <c r="E2983">
        <v>23968897</v>
      </c>
      <c r="F2983" t="s">
        <v>47</v>
      </c>
      <c r="J2983">
        <v>0</v>
      </c>
      <c r="K2983" t="s">
        <v>4891</v>
      </c>
      <c r="L2983" t="s">
        <v>47</v>
      </c>
      <c r="M2983" s="52" t="s">
        <v>59</v>
      </c>
    </row>
    <row r="2984" spans="1:13" x14ac:dyDescent="0.3">
      <c r="A2984" t="s">
        <v>4703</v>
      </c>
      <c r="B2984">
        <v>23838241</v>
      </c>
      <c r="C2984" t="s">
        <v>4034</v>
      </c>
      <c r="D2984" t="s">
        <v>4703</v>
      </c>
      <c r="E2984">
        <v>23838241</v>
      </c>
      <c r="F2984" t="s">
        <v>47</v>
      </c>
      <c r="J2984">
        <v>0</v>
      </c>
      <c r="K2984" t="s">
        <v>4889</v>
      </c>
      <c r="L2984" t="s">
        <v>47</v>
      </c>
      <c r="M2984" s="52" t="s">
        <v>47</v>
      </c>
    </row>
    <row r="2985" spans="1:13" x14ac:dyDescent="0.3">
      <c r="A2985" t="s">
        <v>2698</v>
      </c>
      <c r="B2985">
        <v>23533856</v>
      </c>
      <c r="C2985" t="s">
        <v>6480</v>
      </c>
      <c r="D2985" t="s">
        <v>2698</v>
      </c>
      <c r="E2985">
        <v>23533856</v>
      </c>
      <c r="F2985" t="s">
        <v>47</v>
      </c>
      <c r="J2985">
        <v>0</v>
      </c>
      <c r="K2985" t="s">
        <v>4884</v>
      </c>
      <c r="L2985" t="s">
        <v>47</v>
      </c>
      <c r="M2985" s="52" t="s">
        <v>47</v>
      </c>
    </row>
    <row r="2986" spans="1:13" x14ac:dyDescent="0.3">
      <c r="A2986" t="s">
        <v>4704</v>
      </c>
      <c r="B2986">
        <v>10836932</v>
      </c>
      <c r="C2986" t="s">
        <v>6481</v>
      </c>
      <c r="D2986" t="s">
        <v>4704</v>
      </c>
      <c r="E2986">
        <v>10836932</v>
      </c>
      <c r="F2986" t="s">
        <v>47</v>
      </c>
      <c r="J2986">
        <v>0</v>
      </c>
      <c r="K2986" t="s">
        <v>4890</v>
      </c>
      <c r="L2986" t="s">
        <v>47</v>
      </c>
      <c r="M2986" s="52" t="s">
        <v>59</v>
      </c>
    </row>
    <row r="2987" spans="1:13" x14ac:dyDescent="0.3">
      <c r="A2987" t="s">
        <v>2713</v>
      </c>
      <c r="B2987">
        <v>10850315</v>
      </c>
      <c r="C2987" t="s">
        <v>3392</v>
      </c>
      <c r="D2987" t="s">
        <v>2713</v>
      </c>
      <c r="E2987">
        <v>10850315</v>
      </c>
      <c r="F2987" t="s">
        <v>47</v>
      </c>
      <c r="J2987">
        <v>0</v>
      </c>
      <c r="K2987" t="s">
        <v>4893</v>
      </c>
      <c r="L2987" t="s">
        <v>47</v>
      </c>
      <c r="M2987" s="52" t="s">
        <v>47</v>
      </c>
    </row>
    <row r="2988" spans="1:13" x14ac:dyDescent="0.3">
      <c r="A2988" t="s">
        <v>2714</v>
      </c>
      <c r="B2988">
        <v>10846604</v>
      </c>
      <c r="C2988" t="s">
        <v>3393</v>
      </c>
      <c r="D2988" t="s">
        <v>2714</v>
      </c>
      <c r="E2988">
        <v>10846604</v>
      </c>
      <c r="F2988" t="s">
        <v>47</v>
      </c>
      <c r="J2988">
        <v>4</v>
      </c>
      <c r="K2988" t="s">
        <v>4889</v>
      </c>
      <c r="L2988" t="s">
        <v>47</v>
      </c>
      <c r="M2988" s="52" t="s">
        <v>47</v>
      </c>
    </row>
    <row r="2989" spans="1:13" x14ac:dyDescent="0.3">
      <c r="A2989" t="s">
        <v>2716</v>
      </c>
      <c r="B2989">
        <v>10975520</v>
      </c>
      <c r="C2989" t="s">
        <v>3395</v>
      </c>
      <c r="D2989" t="s">
        <v>2716</v>
      </c>
      <c r="E2989">
        <v>10975520</v>
      </c>
      <c r="F2989" t="s">
        <v>47</v>
      </c>
      <c r="J2989">
        <v>2</v>
      </c>
      <c r="K2989" t="s">
        <v>4889</v>
      </c>
      <c r="L2989" t="s">
        <v>47</v>
      </c>
      <c r="M2989" s="52" t="s">
        <v>47</v>
      </c>
    </row>
    <row r="2990" spans="1:13" x14ac:dyDescent="0.3">
      <c r="A2990" t="s">
        <v>2721</v>
      </c>
      <c r="B2990">
        <v>10926174</v>
      </c>
      <c r="C2990" t="s">
        <v>6482</v>
      </c>
      <c r="D2990" t="s">
        <v>2721</v>
      </c>
      <c r="E2990">
        <v>10926174</v>
      </c>
      <c r="F2990" t="s">
        <v>47</v>
      </c>
      <c r="J2990">
        <v>1</v>
      </c>
      <c r="K2990" t="s">
        <v>4889</v>
      </c>
      <c r="L2990" t="s">
        <v>47</v>
      </c>
      <c r="M2990" s="52" t="s">
        <v>47</v>
      </c>
    </row>
    <row r="2991" spans="1:13" x14ac:dyDescent="0.3">
      <c r="A2991" t="s">
        <v>4705</v>
      </c>
      <c r="B2991">
        <v>10855729</v>
      </c>
      <c r="C2991" t="s">
        <v>4035</v>
      </c>
      <c r="D2991" t="s">
        <v>4705</v>
      </c>
      <c r="E2991">
        <v>10855729</v>
      </c>
      <c r="F2991" t="s">
        <v>47</v>
      </c>
      <c r="J2991">
        <v>0</v>
      </c>
      <c r="K2991" t="s">
        <v>4889</v>
      </c>
      <c r="L2991" t="s">
        <v>47</v>
      </c>
      <c r="M2991" s="52" t="s">
        <v>47</v>
      </c>
    </row>
    <row r="2992" spans="1:13" x14ac:dyDescent="0.3">
      <c r="A2992" t="s">
        <v>2728</v>
      </c>
      <c r="B2992">
        <v>23047453</v>
      </c>
      <c r="C2992" t="s">
        <v>6483</v>
      </c>
      <c r="D2992" t="s">
        <v>2728</v>
      </c>
      <c r="E2992">
        <v>23047453</v>
      </c>
      <c r="F2992" t="s">
        <v>47</v>
      </c>
      <c r="J2992">
        <v>0</v>
      </c>
      <c r="K2992" t="s">
        <v>4890</v>
      </c>
      <c r="L2992" t="s">
        <v>47</v>
      </c>
      <c r="M2992" s="52" t="s">
        <v>47</v>
      </c>
    </row>
    <row r="2993" spans="1:13" x14ac:dyDescent="0.3">
      <c r="A2993" t="s">
        <v>2730</v>
      </c>
      <c r="B2993">
        <v>23722733</v>
      </c>
      <c r="C2993" t="s">
        <v>6484</v>
      </c>
      <c r="D2993" t="s">
        <v>2730</v>
      </c>
      <c r="E2993">
        <v>23722733</v>
      </c>
      <c r="F2993" t="s">
        <v>47</v>
      </c>
      <c r="J2993">
        <v>0</v>
      </c>
      <c r="K2993" t="s">
        <v>4889</v>
      </c>
      <c r="L2993" t="s">
        <v>47</v>
      </c>
      <c r="M2993" s="52" t="s">
        <v>47</v>
      </c>
    </row>
    <row r="2994" spans="1:13" x14ac:dyDescent="0.3">
      <c r="A2994" t="s">
        <v>4706</v>
      </c>
      <c r="B2994">
        <v>21004330</v>
      </c>
      <c r="C2994" t="s">
        <v>4036</v>
      </c>
      <c r="D2994" t="s">
        <v>4706</v>
      </c>
      <c r="E2994">
        <v>21004330</v>
      </c>
      <c r="F2994" t="s">
        <v>47</v>
      </c>
      <c r="J2994">
        <v>1</v>
      </c>
      <c r="K2994" t="s">
        <v>4891</v>
      </c>
      <c r="L2994" t="s">
        <v>47</v>
      </c>
      <c r="M2994" s="52" t="s">
        <v>59</v>
      </c>
    </row>
    <row r="2995" spans="1:13" x14ac:dyDescent="0.3">
      <c r="A2995" t="s">
        <v>4707</v>
      </c>
      <c r="B2995">
        <v>15257302</v>
      </c>
      <c r="C2995" t="s">
        <v>4037</v>
      </c>
      <c r="D2995" t="s">
        <v>4707</v>
      </c>
      <c r="E2995">
        <v>15257302</v>
      </c>
      <c r="F2995" t="s">
        <v>47</v>
      </c>
      <c r="J2995">
        <v>1</v>
      </c>
      <c r="K2995" t="s">
        <v>4891</v>
      </c>
      <c r="L2995" t="s">
        <v>47</v>
      </c>
      <c r="M2995" s="52" t="s">
        <v>59</v>
      </c>
    </row>
    <row r="2996" spans="1:13" x14ac:dyDescent="0.3">
      <c r="A2996" t="s">
        <v>4708</v>
      </c>
      <c r="B2996">
        <v>23665089</v>
      </c>
      <c r="C2996" t="s">
        <v>6485</v>
      </c>
      <c r="D2996" t="s">
        <v>4708</v>
      </c>
      <c r="E2996">
        <v>23665089</v>
      </c>
      <c r="F2996" t="s">
        <v>47</v>
      </c>
      <c r="J2996">
        <v>0</v>
      </c>
      <c r="K2996" t="s">
        <v>4889</v>
      </c>
      <c r="L2996" t="s">
        <v>47</v>
      </c>
      <c r="M2996" s="52" t="s">
        <v>59</v>
      </c>
    </row>
    <row r="2997" spans="1:13" x14ac:dyDescent="0.3">
      <c r="A2997" t="s">
        <v>4709</v>
      </c>
      <c r="B2997">
        <v>23712174</v>
      </c>
      <c r="C2997" t="s">
        <v>4038</v>
      </c>
      <c r="D2997" t="s">
        <v>4709</v>
      </c>
      <c r="E2997">
        <v>23712174</v>
      </c>
      <c r="F2997" t="s">
        <v>47</v>
      </c>
      <c r="J2997">
        <v>3</v>
      </c>
      <c r="K2997" t="s">
        <v>4891</v>
      </c>
      <c r="L2997" t="s">
        <v>47</v>
      </c>
      <c r="M2997" s="52" t="s">
        <v>47</v>
      </c>
    </row>
    <row r="2998" spans="1:13" x14ac:dyDescent="0.3">
      <c r="A2998" t="s">
        <v>2739</v>
      </c>
      <c r="B2998">
        <v>23048614</v>
      </c>
      <c r="C2998" t="s">
        <v>3397</v>
      </c>
      <c r="D2998" t="s">
        <v>2739</v>
      </c>
      <c r="E2998">
        <v>23048614</v>
      </c>
      <c r="F2998" t="s">
        <v>47</v>
      </c>
      <c r="J2998">
        <v>1</v>
      </c>
      <c r="K2998" t="s">
        <v>4891</v>
      </c>
      <c r="L2998" t="s">
        <v>47</v>
      </c>
      <c r="M2998" s="52" t="s">
        <v>59</v>
      </c>
    </row>
    <row r="2999" spans="1:13" x14ac:dyDescent="0.3">
      <c r="A2999" t="s">
        <v>4710</v>
      </c>
      <c r="B2999">
        <v>23519753</v>
      </c>
      <c r="C2999" t="s">
        <v>6486</v>
      </c>
      <c r="D2999" t="s">
        <v>4710</v>
      </c>
      <c r="E2999">
        <v>23519753</v>
      </c>
      <c r="F2999" t="s">
        <v>47</v>
      </c>
      <c r="J2999">
        <v>1</v>
      </c>
      <c r="K2999" t="s">
        <v>4884</v>
      </c>
      <c r="L2999" t="s">
        <v>47</v>
      </c>
      <c r="M2999" s="52" t="s">
        <v>47</v>
      </c>
    </row>
    <row r="3000" spans="1:13" x14ac:dyDescent="0.3">
      <c r="A3000" t="s">
        <v>2752</v>
      </c>
      <c r="B3000">
        <v>23515984</v>
      </c>
      <c r="C3000" t="s">
        <v>6487</v>
      </c>
      <c r="D3000" t="s">
        <v>2752</v>
      </c>
      <c r="E3000">
        <v>23515984</v>
      </c>
      <c r="F3000" t="s">
        <v>47</v>
      </c>
      <c r="J3000">
        <v>1</v>
      </c>
      <c r="K3000" t="s">
        <v>4884</v>
      </c>
      <c r="L3000" t="s">
        <v>47</v>
      </c>
      <c r="M3000" s="52" t="s">
        <v>47</v>
      </c>
    </row>
    <row r="3001" spans="1:13" x14ac:dyDescent="0.3">
      <c r="A3001" t="s">
        <v>2754</v>
      </c>
      <c r="B3001">
        <v>23603561</v>
      </c>
      <c r="C3001" t="s">
        <v>3400</v>
      </c>
      <c r="D3001" t="s">
        <v>2754</v>
      </c>
      <c r="E3001">
        <v>23603561</v>
      </c>
      <c r="F3001" t="s">
        <v>47</v>
      </c>
      <c r="J3001">
        <v>0</v>
      </c>
      <c r="K3001" t="s">
        <v>4889</v>
      </c>
      <c r="L3001" t="s">
        <v>47</v>
      </c>
      <c r="M3001" s="52" t="s">
        <v>47</v>
      </c>
    </row>
    <row r="3002" spans="1:13" x14ac:dyDescent="0.3">
      <c r="A3002" t="s">
        <v>2755</v>
      </c>
      <c r="B3002">
        <v>23637819</v>
      </c>
      <c r="C3002" t="s">
        <v>6488</v>
      </c>
      <c r="D3002" t="s">
        <v>2755</v>
      </c>
      <c r="E3002">
        <v>23637819</v>
      </c>
      <c r="F3002" t="s">
        <v>47</v>
      </c>
      <c r="J3002">
        <v>0</v>
      </c>
      <c r="K3002" t="s">
        <v>4889</v>
      </c>
      <c r="L3002" t="s">
        <v>47</v>
      </c>
      <c r="M3002" s="52" t="s">
        <v>47</v>
      </c>
    </row>
    <row r="3003" spans="1:13" x14ac:dyDescent="0.3">
      <c r="A3003" t="s">
        <v>4711</v>
      </c>
      <c r="B3003">
        <v>10856768</v>
      </c>
      <c r="C3003" t="s">
        <v>4039</v>
      </c>
      <c r="D3003" t="s">
        <v>4711</v>
      </c>
      <c r="E3003">
        <v>10856768</v>
      </c>
      <c r="F3003" t="s">
        <v>47</v>
      </c>
      <c r="J3003">
        <v>0</v>
      </c>
      <c r="K3003" t="s">
        <v>4884</v>
      </c>
      <c r="L3003" t="s">
        <v>47</v>
      </c>
      <c r="M3003" s="52" t="s">
        <v>59</v>
      </c>
    </row>
    <row r="3004" spans="1:13" x14ac:dyDescent="0.3">
      <c r="A3004" t="s">
        <v>2762</v>
      </c>
      <c r="B3004">
        <v>10843754</v>
      </c>
      <c r="C3004" t="s">
        <v>6489</v>
      </c>
      <c r="D3004" t="s">
        <v>2762</v>
      </c>
      <c r="E3004">
        <v>10843754</v>
      </c>
      <c r="F3004" t="s">
        <v>47</v>
      </c>
      <c r="J3004">
        <v>0</v>
      </c>
      <c r="K3004" t="s">
        <v>4884</v>
      </c>
      <c r="L3004" t="s">
        <v>47</v>
      </c>
      <c r="M3004" s="52" t="s">
        <v>47</v>
      </c>
    </row>
    <row r="3005" spans="1:13" x14ac:dyDescent="0.3">
      <c r="A3005" t="s">
        <v>2770</v>
      </c>
      <c r="B3005">
        <v>23009070</v>
      </c>
      <c r="C3005" t="s">
        <v>3401</v>
      </c>
      <c r="D3005" t="s">
        <v>2770</v>
      </c>
      <c r="E3005">
        <v>23009070</v>
      </c>
      <c r="F3005" t="s">
        <v>47</v>
      </c>
      <c r="J3005">
        <v>0</v>
      </c>
      <c r="K3005" t="s">
        <v>4889</v>
      </c>
      <c r="L3005" t="s">
        <v>47</v>
      </c>
      <c r="M3005" s="52" t="s">
        <v>47</v>
      </c>
    </row>
    <row r="3006" spans="1:13" x14ac:dyDescent="0.3">
      <c r="A3006" t="s">
        <v>4712</v>
      </c>
      <c r="B3006">
        <v>23821072</v>
      </c>
      <c r="C3006" t="s">
        <v>6490</v>
      </c>
      <c r="D3006" t="s">
        <v>4712</v>
      </c>
      <c r="E3006">
        <v>23821072</v>
      </c>
      <c r="F3006" t="s">
        <v>47</v>
      </c>
      <c r="J3006">
        <v>0</v>
      </c>
      <c r="K3006" t="s">
        <v>4884</v>
      </c>
      <c r="L3006" t="s">
        <v>47</v>
      </c>
      <c r="M3006" s="52" t="s">
        <v>47</v>
      </c>
    </row>
    <row r="3007" spans="1:13" x14ac:dyDescent="0.3">
      <c r="A3007" t="s">
        <v>2794</v>
      </c>
      <c r="B3007">
        <v>24016865</v>
      </c>
      <c r="C3007" t="s">
        <v>4040</v>
      </c>
      <c r="D3007" t="s">
        <v>2794</v>
      </c>
      <c r="E3007">
        <v>24016865</v>
      </c>
      <c r="F3007" t="s">
        <v>47</v>
      </c>
      <c r="J3007">
        <v>0</v>
      </c>
      <c r="K3007" t="s">
        <v>4893</v>
      </c>
      <c r="L3007" t="s">
        <v>47</v>
      </c>
      <c r="M3007" s="52" t="s">
        <v>59</v>
      </c>
    </row>
    <row r="3008" spans="1:13" x14ac:dyDescent="0.3">
      <c r="A3008" t="s">
        <v>2806</v>
      </c>
      <c r="B3008">
        <v>10856218</v>
      </c>
      <c r="C3008" t="s">
        <v>6491</v>
      </c>
      <c r="D3008" t="s">
        <v>2806</v>
      </c>
      <c r="E3008">
        <v>10856218</v>
      </c>
      <c r="F3008" t="s">
        <v>47</v>
      </c>
      <c r="J3008">
        <v>1</v>
      </c>
      <c r="K3008" t="s">
        <v>4894</v>
      </c>
      <c r="L3008" t="s">
        <v>47</v>
      </c>
      <c r="M3008" s="52" t="s">
        <v>59</v>
      </c>
    </row>
    <row r="3009" spans="1:13" x14ac:dyDescent="0.3">
      <c r="A3009" t="s">
        <v>2809</v>
      </c>
      <c r="B3009">
        <v>23126224</v>
      </c>
      <c r="C3009" t="s">
        <v>6492</v>
      </c>
      <c r="D3009" t="s">
        <v>2809</v>
      </c>
      <c r="E3009">
        <v>23126224</v>
      </c>
      <c r="F3009" t="s">
        <v>47</v>
      </c>
      <c r="J3009">
        <v>1</v>
      </c>
      <c r="K3009" t="s">
        <v>4884</v>
      </c>
      <c r="L3009" t="s">
        <v>47</v>
      </c>
      <c r="M3009" s="52" t="s">
        <v>47</v>
      </c>
    </row>
    <row r="3010" spans="1:13" x14ac:dyDescent="0.3">
      <c r="A3010" t="s">
        <v>4713</v>
      </c>
      <c r="B3010">
        <v>23338237</v>
      </c>
      <c r="C3010" t="s">
        <v>4041</v>
      </c>
      <c r="D3010" t="s">
        <v>4713</v>
      </c>
      <c r="E3010">
        <v>23338237</v>
      </c>
      <c r="F3010" t="s">
        <v>47</v>
      </c>
      <c r="J3010">
        <v>0</v>
      </c>
      <c r="K3010" t="s">
        <v>4892</v>
      </c>
      <c r="L3010" t="s">
        <v>47</v>
      </c>
      <c r="M3010" s="52" t="s">
        <v>47</v>
      </c>
    </row>
    <row r="3011" spans="1:13" x14ac:dyDescent="0.3">
      <c r="A3011" t="s">
        <v>4714</v>
      </c>
      <c r="B3011">
        <v>10853068</v>
      </c>
      <c r="C3011" t="s">
        <v>6493</v>
      </c>
      <c r="D3011" t="s">
        <v>4714</v>
      </c>
      <c r="E3011">
        <v>10853068</v>
      </c>
      <c r="F3011" t="s">
        <v>47</v>
      </c>
      <c r="J3011">
        <v>0</v>
      </c>
      <c r="K3011" t="s">
        <v>4890</v>
      </c>
      <c r="L3011" t="s">
        <v>47</v>
      </c>
      <c r="M3011" s="52" t="s">
        <v>47</v>
      </c>
    </row>
    <row r="3012" spans="1:13" x14ac:dyDescent="0.3">
      <c r="A3012" t="s">
        <v>4715</v>
      </c>
      <c r="B3012">
        <v>12193203</v>
      </c>
      <c r="C3012" t="s">
        <v>6494</v>
      </c>
      <c r="D3012" t="s">
        <v>4715</v>
      </c>
      <c r="E3012">
        <v>12193203</v>
      </c>
      <c r="F3012" t="s">
        <v>47</v>
      </c>
      <c r="J3012">
        <v>1</v>
      </c>
      <c r="K3012" t="s">
        <v>4884</v>
      </c>
      <c r="L3012" t="s">
        <v>47</v>
      </c>
      <c r="M3012" s="52" t="s">
        <v>47</v>
      </c>
    </row>
    <row r="3013" spans="1:13" x14ac:dyDescent="0.3">
      <c r="A3013" t="s">
        <v>2815</v>
      </c>
      <c r="B3013">
        <v>10976323</v>
      </c>
      <c r="C3013" t="s">
        <v>6495</v>
      </c>
      <c r="D3013" t="s">
        <v>2815</v>
      </c>
      <c r="E3013">
        <v>10976323</v>
      </c>
      <c r="F3013" t="s">
        <v>47</v>
      </c>
      <c r="J3013">
        <v>1</v>
      </c>
      <c r="K3013" t="s">
        <v>4890</v>
      </c>
      <c r="L3013" t="s">
        <v>47</v>
      </c>
      <c r="M3013" s="52" t="s">
        <v>47</v>
      </c>
    </row>
    <row r="3014" spans="1:13" x14ac:dyDescent="0.3">
      <c r="A3014" t="s">
        <v>2816</v>
      </c>
      <c r="B3014">
        <v>23725729</v>
      </c>
      <c r="C3014" t="s">
        <v>3403</v>
      </c>
      <c r="D3014" t="s">
        <v>2816</v>
      </c>
      <c r="E3014">
        <v>23725729</v>
      </c>
      <c r="F3014" t="s">
        <v>47</v>
      </c>
      <c r="J3014">
        <v>0</v>
      </c>
      <c r="K3014" t="s">
        <v>4889</v>
      </c>
      <c r="L3014" t="s">
        <v>47</v>
      </c>
      <c r="M3014" s="52" t="s">
        <v>47</v>
      </c>
    </row>
    <row r="3015" spans="1:13" x14ac:dyDescent="0.3">
      <c r="A3015" t="s">
        <v>4716</v>
      </c>
      <c r="B3015">
        <v>23387922</v>
      </c>
      <c r="C3015" t="s">
        <v>4042</v>
      </c>
      <c r="D3015" t="s">
        <v>4716</v>
      </c>
      <c r="E3015">
        <v>23387922</v>
      </c>
      <c r="F3015" t="s">
        <v>47</v>
      </c>
      <c r="J3015">
        <v>1</v>
      </c>
      <c r="K3015" t="s">
        <v>4889</v>
      </c>
      <c r="L3015" t="s">
        <v>47</v>
      </c>
      <c r="M3015" s="52" t="s">
        <v>47</v>
      </c>
    </row>
    <row r="3016" spans="1:13" x14ac:dyDescent="0.3">
      <c r="A3016" t="s">
        <v>4717</v>
      </c>
      <c r="B3016">
        <v>12052621</v>
      </c>
      <c r="C3016" t="s">
        <v>4043</v>
      </c>
      <c r="D3016" t="s">
        <v>4717</v>
      </c>
      <c r="E3016">
        <v>12052621</v>
      </c>
      <c r="F3016" t="s">
        <v>47</v>
      </c>
      <c r="J3016">
        <v>2</v>
      </c>
      <c r="K3016" t="s">
        <v>4891</v>
      </c>
      <c r="L3016" t="s">
        <v>47</v>
      </c>
      <c r="M3016" s="52" t="s">
        <v>59</v>
      </c>
    </row>
    <row r="3017" spans="1:13" x14ac:dyDescent="0.3">
      <c r="A3017" t="s">
        <v>2823</v>
      </c>
      <c r="B3017">
        <v>23859245</v>
      </c>
      <c r="C3017" t="s">
        <v>6496</v>
      </c>
      <c r="D3017" t="s">
        <v>2823</v>
      </c>
      <c r="E3017">
        <v>23859245</v>
      </c>
      <c r="F3017" t="s">
        <v>47</v>
      </c>
      <c r="J3017">
        <v>0</v>
      </c>
      <c r="K3017" t="s">
        <v>4889</v>
      </c>
      <c r="L3017" t="s">
        <v>47</v>
      </c>
      <c r="M3017" s="52" t="s">
        <v>47</v>
      </c>
    </row>
    <row r="3018" spans="1:13" x14ac:dyDescent="0.3">
      <c r="A3018" t="s">
        <v>2827</v>
      </c>
      <c r="B3018">
        <v>23074289</v>
      </c>
      <c r="C3018" t="s">
        <v>3404</v>
      </c>
      <c r="D3018" t="s">
        <v>2827</v>
      </c>
      <c r="E3018">
        <v>23074289</v>
      </c>
      <c r="F3018" t="s">
        <v>47</v>
      </c>
      <c r="J3018">
        <v>0</v>
      </c>
      <c r="K3018" t="s">
        <v>4890</v>
      </c>
      <c r="L3018" t="s">
        <v>47</v>
      </c>
      <c r="M3018" s="52" t="s">
        <v>47</v>
      </c>
    </row>
    <row r="3019" spans="1:13" x14ac:dyDescent="0.3">
      <c r="A3019" t="s">
        <v>4718</v>
      </c>
      <c r="B3019">
        <v>16082081</v>
      </c>
      <c r="C3019" t="s">
        <v>4044</v>
      </c>
      <c r="D3019" t="s">
        <v>4718</v>
      </c>
      <c r="E3019">
        <v>16082081</v>
      </c>
      <c r="F3019" t="s">
        <v>47</v>
      </c>
      <c r="J3019">
        <v>0</v>
      </c>
      <c r="K3019" t="s">
        <v>4889</v>
      </c>
      <c r="L3019" t="s">
        <v>47</v>
      </c>
      <c r="M3019" s="52" t="s">
        <v>47</v>
      </c>
    </row>
    <row r="3020" spans="1:13" x14ac:dyDescent="0.3">
      <c r="A3020" t="s">
        <v>2831</v>
      </c>
      <c r="B3020">
        <v>12213650</v>
      </c>
      <c r="C3020" t="s">
        <v>6497</v>
      </c>
      <c r="D3020" t="s">
        <v>2831</v>
      </c>
      <c r="E3020">
        <v>12213650</v>
      </c>
      <c r="F3020" t="s">
        <v>47</v>
      </c>
      <c r="J3020">
        <v>2</v>
      </c>
      <c r="K3020" t="s">
        <v>4884</v>
      </c>
      <c r="L3020" t="s">
        <v>47</v>
      </c>
      <c r="M3020" s="52" t="s">
        <v>47</v>
      </c>
    </row>
    <row r="3021" spans="1:13" x14ac:dyDescent="0.3">
      <c r="A3021" t="s">
        <v>4719</v>
      </c>
      <c r="B3021">
        <v>14045232</v>
      </c>
      <c r="C3021" t="s">
        <v>4045</v>
      </c>
      <c r="D3021" t="s">
        <v>4719</v>
      </c>
      <c r="E3021">
        <v>14045232</v>
      </c>
      <c r="F3021" t="s">
        <v>47</v>
      </c>
      <c r="J3021">
        <v>0</v>
      </c>
      <c r="K3021" t="s">
        <v>4889</v>
      </c>
      <c r="L3021" t="s">
        <v>47</v>
      </c>
      <c r="M3021" s="52" t="s">
        <v>47</v>
      </c>
    </row>
    <row r="3022" spans="1:13" x14ac:dyDescent="0.3">
      <c r="A3022" t="s">
        <v>2832</v>
      </c>
      <c r="B3022">
        <v>23605499</v>
      </c>
      <c r="C3022" t="s">
        <v>6498</v>
      </c>
      <c r="D3022" t="s">
        <v>2832</v>
      </c>
      <c r="E3022">
        <v>23605499</v>
      </c>
      <c r="F3022" t="s">
        <v>47</v>
      </c>
      <c r="J3022">
        <v>0</v>
      </c>
      <c r="K3022" t="s">
        <v>4889</v>
      </c>
      <c r="L3022" t="s">
        <v>47</v>
      </c>
      <c r="M3022" s="52" t="s">
        <v>47</v>
      </c>
    </row>
    <row r="3023" spans="1:13" x14ac:dyDescent="0.3">
      <c r="A3023" t="s">
        <v>2834</v>
      </c>
      <c r="B3023">
        <v>23001526</v>
      </c>
      <c r="C3023" t="s">
        <v>6499</v>
      </c>
      <c r="D3023" t="s">
        <v>2834</v>
      </c>
      <c r="E3023">
        <v>23001526</v>
      </c>
      <c r="F3023" t="s">
        <v>47</v>
      </c>
      <c r="J3023">
        <v>0</v>
      </c>
      <c r="K3023" t="s">
        <v>4889</v>
      </c>
      <c r="L3023" t="s">
        <v>47</v>
      </c>
      <c r="M3023" s="52" t="s">
        <v>47</v>
      </c>
    </row>
    <row r="3024" spans="1:13" x14ac:dyDescent="0.3">
      <c r="A3024" t="s">
        <v>4720</v>
      </c>
      <c r="B3024">
        <v>23878852</v>
      </c>
      <c r="C3024" t="s">
        <v>6500</v>
      </c>
      <c r="D3024" t="s">
        <v>4720</v>
      </c>
      <c r="E3024">
        <v>23878852</v>
      </c>
      <c r="F3024" t="s">
        <v>47</v>
      </c>
      <c r="J3024">
        <v>0</v>
      </c>
      <c r="K3024" t="s">
        <v>4889</v>
      </c>
      <c r="L3024" t="s">
        <v>47</v>
      </c>
      <c r="M3024" s="52" t="s">
        <v>47</v>
      </c>
    </row>
    <row r="3025" spans="1:13" x14ac:dyDescent="0.3">
      <c r="A3025" t="s">
        <v>4721</v>
      </c>
      <c r="B3025">
        <v>23898049</v>
      </c>
      <c r="C3025" t="s">
        <v>4046</v>
      </c>
      <c r="D3025" t="s">
        <v>4721</v>
      </c>
      <c r="E3025">
        <v>23898049</v>
      </c>
      <c r="F3025" t="s">
        <v>47</v>
      </c>
      <c r="J3025">
        <v>0</v>
      </c>
      <c r="K3025" t="s">
        <v>4891</v>
      </c>
      <c r="L3025" t="s">
        <v>47</v>
      </c>
      <c r="M3025" s="52" t="s">
        <v>59</v>
      </c>
    </row>
    <row r="3026" spans="1:13" x14ac:dyDescent="0.3">
      <c r="A3026" t="s">
        <v>2838</v>
      </c>
      <c r="B3026">
        <v>10853182</v>
      </c>
      <c r="C3026" t="s">
        <v>6501</v>
      </c>
      <c r="D3026" t="s">
        <v>2838</v>
      </c>
      <c r="E3026">
        <v>10853182</v>
      </c>
      <c r="F3026" t="s">
        <v>47</v>
      </c>
      <c r="J3026">
        <v>3</v>
      </c>
      <c r="K3026" t="s">
        <v>4890</v>
      </c>
      <c r="L3026" t="s">
        <v>47</v>
      </c>
      <c r="M3026" s="52" t="s">
        <v>47</v>
      </c>
    </row>
    <row r="3027" spans="1:13" x14ac:dyDescent="0.3">
      <c r="A3027" t="s">
        <v>4722</v>
      </c>
      <c r="B3027">
        <v>10866557</v>
      </c>
      <c r="C3027" t="s">
        <v>4047</v>
      </c>
      <c r="D3027" t="s">
        <v>4722</v>
      </c>
      <c r="E3027">
        <v>10866557</v>
      </c>
      <c r="F3027" t="s">
        <v>47</v>
      </c>
      <c r="J3027">
        <v>2</v>
      </c>
      <c r="K3027" t="s">
        <v>4895</v>
      </c>
      <c r="L3027" t="s">
        <v>47</v>
      </c>
      <c r="M3027" s="52" t="s">
        <v>47</v>
      </c>
    </row>
    <row r="3028" spans="1:13" x14ac:dyDescent="0.3">
      <c r="A3028" t="s">
        <v>2857</v>
      </c>
      <c r="B3028">
        <v>15088043</v>
      </c>
      <c r="C3028" t="s">
        <v>4048</v>
      </c>
      <c r="D3028" t="s">
        <v>2857</v>
      </c>
      <c r="E3028">
        <v>15088043</v>
      </c>
      <c r="F3028" t="s">
        <v>47</v>
      </c>
      <c r="J3028">
        <v>0</v>
      </c>
      <c r="K3028" t="s">
        <v>4891</v>
      </c>
      <c r="L3028" t="s">
        <v>47</v>
      </c>
      <c r="M3028" s="52" t="s">
        <v>59</v>
      </c>
    </row>
    <row r="3029" spans="1:13" x14ac:dyDescent="0.3">
      <c r="A3029" t="s">
        <v>4723</v>
      </c>
      <c r="B3029">
        <v>12221388</v>
      </c>
      <c r="C3029" t="s">
        <v>6502</v>
      </c>
      <c r="D3029" t="s">
        <v>4723</v>
      </c>
      <c r="E3029">
        <v>12221388</v>
      </c>
      <c r="F3029" t="s">
        <v>47</v>
      </c>
      <c r="J3029">
        <v>1</v>
      </c>
      <c r="K3029" t="s">
        <v>4891</v>
      </c>
      <c r="L3029" t="s">
        <v>47</v>
      </c>
      <c r="M3029" s="52" t="s">
        <v>47</v>
      </c>
    </row>
    <row r="3030" spans="1:13" x14ac:dyDescent="0.3">
      <c r="A3030" t="s">
        <v>2862</v>
      </c>
      <c r="B3030">
        <v>23261952</v>
      </c>
      <c r="C3030" t="s">
        <v>6503</v>
      </c>
      <c r="D3030" t="s">
        <v>2862</v>
      </c>
      <c r="E3030">
        <v>23261952</v>
      </c>
      <c r="F3030" t="s">
        <v>47</v>
      </c>
      <c r="J3030">
        <v>0</v>
      </c>
      <c r="K3030" t="s">
        <v>4889</v>
      </c>
      <c r="L3030" t="s">
        <v>47</v>
      </c>
      <c r="M3030" s="52" t="s">
        <v>47</v>
      </c>
    </row>
    <row r="3031" spans="1:13" x14ac:dyDescent="0.3">
      <c r="A3031" t="s">
        <v>2866</v>
      </c>
      <c r="B3031">
        <v>10866286</v>
      </c>
      <c r="C3031" t="s">
        <v>6504</v>
      </c>
      <c r="D3031" t="s">
        <v>2866</v>
      </c>
      <c r="E3031">
        <v>10866286</v>
      </c>
      <c r="F3031" t="s">
        <v>47</v>
      </c>
      <c r="J3031">
        <v>4</v>
      </c>
      <c r="K3031" t="s">
        <v>4884</v>
      </c>
      <c r="L3031" t="s">
        <v>47</v>
      </c>
      <c r="M3031" s="52" t="s">
        <v>47</v>
      </c>
    </row>
    <row r="3032" spans="1:13" x14ac:dyDescent="0.3">
      <c r="A3032" t="s">
        <v>4724</v>
      </c>
      <c r="B3032">
        <v>23268452</v>
      </c>
      <c r="C3032" t="s">
        <v>4049</v>
      </c>
      <c r="D3032" t="s">
        <v>4724</v>
      </c>
      <c r="E3032">
        <v>23268452</v>
      </c>
      <c r="F3032" t="s">
        <v>47</v>
      </c>
      <c r="J3032">
        <v>1</v>
      </c>
      <c r="K3032" t="s">
        <v>4889</v>
      </c>
      <c r="L3032" t="s">
        <v>47</v>
      </c>
      <c r="M3032" s="52" t="s">
        <v>47</v>
      </c>
    </row>
    <row r="3033" spans="1:13" x14ac:dyDescent="0.3">
      <c r="A3033" t="s">
        <v>2868</v>
      </c>
      <c r="B3033">
        <v>11022242</v>
      </c>
      <c r="C3033" t="s">
        <v>6505</v>
      </c>
      <c r="D3033" t="s">
        <v>2868</v>
      </c>
      <c r="E3033">
        <v>11022242</v>
      </c>
      <c r="F3033" t="s">
        <v>47</v>
      </c>
      <c r="J3033">
        <v>2</v>
      </c>
      <c r="K3033" t="s">
        <v>4889</v>
      </c>
      <c r="L3033" t="s">
        <v>47</v>
      </c>
      <c r="M3033" s="52" t="s">
        <v>47</v>
      </c>
    </row>
    <row r="3034" spans="1:13" x14ac:dyDescent="0.3">
      <c r="A3034" t="s">
        <v>4725</v>
      </c>
      <c r="B3034">
        <v>10850235</v>
      </c>
      <c r="C3034" t="s">
        <v>6506</v>
      </c>
      <c r="D3034" t="s">
        <v>4725</v>
      </c>
      <c r="E3034">
        <v>10850235</v>
      </c>
      <c r="F3034" t="s">
        <v>47</v>
      </c>
      <c r="J3034">
        <v>1</v>
      </c>
      <c r="K3034" t="s">
        <v>4889</v>
      </c>
      <c r="L3034" t="s">
        <v>47</v>
      </c>
      <c r="M3034" s="52" t="s">
        <v>59</v>
      </c>
    </row>
    <row r="3035" spans="1:13" x14ac:dyDescent="0.3">
      <c r="A3035" t="s">
        <v>4726</v>
      </c>
      <c r="B3035">
        <v>21007079</v>
      </c>
      <c r="C3035" t="s">
        <v>4050</v>
      </c>
      <c r="D3035" t="s">
        <v>4726</v>
      </c>
      <c r="E3035">
        <v>21007079</v>
      </c>
      <c r="F3035" t="s">
        <v>47</v>
      </c>
      <c r="J3035">
        <v>0</v>
      </c>
      <c r="K3035" t="s">
        <v>4891</v>
      </c>
      <c r="L3035" t="s">
        <v>47</v>
      </c>
      <c r="M3035" s="52" t="s">
        <v>47</v>
      </c>
    </row>
    <row r="3036" spans="1:13" x14ac:dyDescent="0.3">
      <c r="A3036" t="s">
        <v>2879</v>
      </c>
      <c r="B3036">
        <v>15268215</v>
      </c>
      <c r="C3036" t="s">
        <v>6507</v>
      </c>
      <c r="D3036" t="s">
        <v>2879</v>
      </c>
      <c r="E3036">
        <v>15268215</v>
      </c>
      <c r="F3036" t="s">
        <v>47</v>
      </c>
      <c r="J3036">
        <v>0</v>
      </c>
      <c r="K3036" t="s">
        <v>4889</v>
      </c>
      <c r="L3036" t="s">
        <v>47</v>
      </c>
      <c r="M3036" s="52" t="s">
        <v>47</v>
      </c>
    </row>
    <row r="3037" spans="1:13" x14ac:dyDescent="0.3">
      <c r="A3037" t="s">
        <v>2883</v>
      </c>
      <c r="B3037">
        <v>12255685</v>
      </c>
      <c r="C3037" t="s">
        <v>4051</v>
      </c>
      <c r="D3037" t="s">
        <v>2883</v>
      </c>
      <c r="E3037">
        <v>12255685</v>
      </c>
      <c r="F3037" t="s">
        <v>47</v>
      </c>
      <c r="J3037">
        <v>0</v>
      </c>
      <c r="K3037" t="s">
        <v>4891</v>
      </c>
      <c r="L3037" t="s">
        <v>47</v>
      </c>
      <c r="M3037" s="52" t="s">
        <v>47</v>
      </c>
    </row>
    <row r="3038" spans="1:13" x14ac:dyDescent="0.3">
      <c r="A3038" t="s">
        <v>4727</v>
      </c>
      <c r="B3038">
        <v>15290089</v>
      </c>
      <c r="C3038" t="s">
        <v>4052</v>
      </c>
      <c r="D3038" t="s">
        <v>4727</v>
      </c>
      <c r="E3038">
        <v>15290089</v>
      </c>
      <c r="F3038" t="s">
        <v>47</v>
      </c>
      <c r="J3038">
        <v>0</v>
      </c>
      <c r="K3038" t="s">
        <v>4884</v>
      </c>
      <c r="L3038" t="s">
        <v>47</v>
      </c>
      <c r="M3038" s="52" t="s">
        <v>47</v>
      </c>
    </row>
    <row r="3039" spans="1:13" x14ac:dyDescent="0.3">
      <c r="A3039" t="s">
        <v>2895</v>
      </c>
      <c r="B3039">
        <v>14205520</v>
      </c>
      <c r="C3039" t="s">
        <v>4053</v>
      </c>
      <c r="D3039" t="s">
        <v>2895</v>
      </c>
      <c r="E3039">
        <v>14205520</v>
      </c>
      <c r="F3039" t="s">
        <v>47</v>
      </c>
      <c r="J3039">
        <v>3</v>
      </c>
      <c r="K3039" t="s">
        <v>4891</v>
      </c>
      <c r="L3039" t="s">
        <v>47</v>
      </c>
      <c r="M3039" s="52" t="s">
        <v>59</v>
      </c>
    </row>
    <row r="3040" spans="1:13" x14ac:dyDescent="0.3">
      <c r="A3040" t="s">
        <v>2904</v>
      </c>
      <c r="B3040">
        <v>23761766</v>
      </c>
      <c r="C3040" t="s">
        <v>6508</v>
      </c>
      <c r="D3040" t="s">
        <v>2904</v>
      </c>
      <c r="E3040">
        <v>23761766</v>
      </c>
      <c r="F3040" t="s">
        <v>47</v>
      </c>
      <c r="J3040">
        <v>0</v>
      </c>
      <c r="K3040" t="s">
        <v>4890</v>
      </c>
      <c r="L3040" t="s">
        <v>47</v>
      </c>
      <c r="M3040" s="52" t="s">
        <v>47</v>
      </c>
    </row>
    <row r="3041" spans="1:13" x14ac:dyDescent="0.3">
      <c r="A3041" t="s">
        <v>2905</v>
      </c>
      <c r="B3041">
        <v>10841031</v>
      </c>
      <c r="C3041" t="s">
        <v>3407</v>
      </c>
      <c r="D3041" t="s">
        <v>2905</v>
      </c>
      <c r="E3041">
        <v>10841031</v>
      </c>
      <c r="F3041" t="s">
        <v>47</v>
      </c>
      <c r="J3041">
        <v>2</v>
      </c>
      <c r="K3041" t="s">
        <v>4889</v>
      </c>
      <c r="L3041" t="s">
        <v>47</v>
      </c>
      <c r="M3041" s="52" t="s">
        <v>47</v>
      </c>
    </row>
    <row r="3042" spans="1:13" x14ac:dyDescent="0.3">
      <c r="A3042" t="s">
        <v>4728</v>
      </c>
      <c r="B3042">
        <v>23005955</v>
      </c>
      <c r="C3042" t="s">
        <v>4054</v>
      </c>
      <c r="D3042" t="s">
        <v>4728</v>
      </c>
      <c r="E3042">
        <v>23005955</v>
      </c>
      <c r="F3042" t="s">
        <v>47</v>
      </c>
      <c r="J3042">
        <v>0</v>
      </c>
      <c r="K3042" t="s">
        <v>4889</v>
      </c>
      <c r="L3042" t="s">
        <v>47</v>
      </c>
      <c r="M3042" s="52" t="s">
        <v>47</v>
      </c>
    </row>
    <row r="3043" spans="1:13" x14ac:dyDescent="0.3">
      <c r="A3043" t="s">
        <v>2913</v>
      </c>
      <c r="B3043">
        <v>23857130</v>
      </c>
      <c r="C3043" t="s">
        <v>6509</v>
      </c>
      <c r="D3043" t="s">
        <v>2913</v>
      </c>
      <c r="E3043">
        <v>23857130</v>
      </c>
      <c r="F3043" t="s">
        <v>47</v>
      </c>
      <c r="J3043">
        <v>0</v>
      </c>
      <c r="K3043" t="s">
        <v>4884</v>
      </c>
      <c r="L3043" t="s">
        <v>47</v>
      </c>
      <c r="M3043" s="52" t="s">
        <v>47</v>
      </c>
    </row>
    <row r="3044" spans="1:13" x14ac:dyDescent="0.3">
      <c r="A3044" t="s">
        <v>2920</v>
      </c>
      <c r="B3044">
        <v>23604378</v>
      </c>
      <c r="C3044" t="s">
        <v>3408</v>
      </c>
      <c r="D3044" t="s">
        <v>2920</v>
      </c>
      <c r="E3044">
        <v>23604378</v>
      </c>
      <c r="F3044" t="s">
        <v>47</v>
      </c>
      <c r="J3044">
        <v>1</v>
      </c>
      <c r="K3044" t="s">
        <v>4884</v>
      </c>
      <c r="L3044" t="s">
        <v>47</v>
      </c>
      <c r="M3044" s="52" t="s">
        <v>47</v>
      </c>
    </row>
    <row r="3045" spans="1:13" x14ac:dyDescent="0.3">
      <c r="A3045" t="s">
        <v>4729</v>
      </c>
      <c r="B3045">
        <v>23370721</v>
      </c>
      <c r="C3045" t="s">
        <v>6510</v>
      </c>
      <c r="D3045" t="s">
        <v>4729</v>
      </c>
      <c r="E3045">
        <v>23370721</v>
      </c>
      <c r="F3045" t="s">
        <v>47</v>
      </c>
      <c r="J3045">
        <v>0</v>
      </c>
      <c r="K3045" t="s">
        <v>4889</v>
      </c>
      <c r="L3045" t="s">
        <v>47</v>
      </c>
      <c r="M3045" s="52" t="s">
        <v>47</v>
      </c>
    </row>
    <row r="3046" spans="1:13" x14ac:dyDescent="0.3">
      <c r="A3046" t="s">
        <v>2941</v>
      </c>
      <c r="B3046">
        <v>23716083</v>
      </c>
      <c r="C3046" t="s">
        <v>6511</v>
      </c>
      <c r="D3046" t="s">
        <v>2941</v>
      </c>
      <c r="E3046">
        <v>23716083</v>
      </c>
      <c r="F3046" t="s">
        <v>47</v>
      </c>
      <c r="J3046">
        <v>1</v>
      </c>
      <c r="K3046" t="s">
        <v>4891</v>
      </c>
      <c r="L3046" t="s">
        <v>47</v>
      </c>
      <c r="M3046" s="52" t="s">
        <v>47</v>
      </c>
    </row>
    <row r="3047" spans="1:13" x14ac:dyDescent="0.3">
      <c r="A3047" t="s">
        <v>2946</v>
      </c>
      <c r="B3047">
        <v>23126278</v>
      </c>
      <c r="C3047" t="s">
        <v>6513</v>
      </c>
      <c r="D3047" t="s">
        <v>2946</v>
      </c>
      <c r="E3047">
        <v>23126278</v>
      </c>
      <c r="F3047" t="s">
        <v>47</v>
      </c>
      <c r="J3047">
        <v>3</v>
      </c>
      <c r="K3047" t="s">
        <v>4884</v>
      </c>
      <c r="L3047" t="s">
        <v>47</v>
      </c>
      <c r="M3047" s="52" t="s">
        <v>47</v>
      </c>
    </row>
    <row r="3048" spans="1:13" x14ac:dyDescent="0.3">
      <c r="A3048" t="s">
        <v>4730</v>
      </c>
      <c r="B3048">
        <v>10872605</v>
      </c>
      <c r="C3048" t="s">
        <v>4055</v>
      </c>
      <c r="D3048" t="s">
        <v>4730</v>
      </c>
      <c r="E3048">
        <v>10872605</v>
      </c>
      <c r="F3048" t="s">
        <v>47</v>
      </c>
      <c r="J3048">
        <v>1</v>
      </c>
      <c r="K3048" t="s">
        <v>4893</v>
      </c>
      <c r="L3048" t="s">
        <v>47</v>
      </c>
      <c r="M3048" s="52" t="s">
        <v>59</v>
      </c>
    </row>
    <row r="3049" spans="1:13" x14ac:dyDescent="0.3">
      <c r="A3049" t="s">
        <v>4731</v>
      </c>
      <c r="B3049">
        <v>23002577</v>
      </c>
      <c r="C3049" t="s">
        <v>4056</v>
      </c>
      <c r="D3049" t="s">
        <v>4731</v>
      </c>
      <c r="E3049">
        <v>23002577</v>
      </c>
      <c r="F3049" t="s">
        <v>47</v>
      </c>
      <c r="J3049">
        <v>0</v>
      </c>
      <c r="K3049" t="s">
        <v>4891</v>
      </c>
      <c r="L3049" t="s">
        <v>47</v>
      </c>
      <c r="M3049" s="52" t="s">
        <v>59</v>
      </c>
    </row>
    <row r="3050" spans="1:13" x14ac:dyDescent="0.3">
      <c r="A3050" t="s">
        <v>2951</v>
      </c>
      <c r="B3050">
        <v>23725544</v>
      </c>
      <c r="C3050" t="s">
        <v>6514</v>
      </c>
      <c r="D3050" t="s">
        <v>2951</v>
      </c>
      <c r="E3050">
        <v>23725544</v>
      </c>
      <c r="F3050" t="s">
        <v>47</v>
      </c>
      <c r="J3050">
        <v>0</v>
      </c>
      <c r="K3050" t="s">
        <v>4889</v>
      </c>
      <c r="L3050" t="s">
        <v>47</v>
      </c>
      <c r="M3050" s="52" t="s">
        <v>47</v>
      </c>
    </row>
    <row r="3051" spans="1:13" x14ac:dyDescent="0.3">
      <c r="A3051" t="s">
        <v>2952</v>
      </c>
      <c r="B3051">
        <v>23472136</v>
      </c>
      <c r="C3051" t="s">
        <v>6515</v>
      </c>
      <c r="D3051" t="s">
        <v>2952</v>
      </c>
      <c r="E3051">
        <v>23472136</v>
      </c>
      <c r="F3051" t="s">
        <v>47</v>
      </c>
      <c r="J3051">
        <v>1</v>
      </c>
      <c r="K3051" t="s">
        <v>4889</v>
      </c>
      <c r="L3051" t="s">
        <v>47</v>
      </c>
      <c r="M3051" s="52" t="s">
        <v>47</v>
      </c>
    </row>
    <row r="3052" spans="1:13" x14ac:dyDescent="0.3">
      <c r="A3052" t="s">
        <v>2954</v>
      </c>
      <c r="B3052">
        <v>23116304</v>
      </c>
      <c r="C3052" t="s">
        <v>3409</v>
      </c>
      <c r="D3052" t="s">
        <v>2954</v>
      </c>
      <c r="E3052">
        <v>23116304</v>
      </c>
      <c r="F3052" t="s">
        <v>47</v>
      </c>
      <c r="J3052">
        <v>0</v>
      </c>
      <c r="K3052" t="s">
        <v>4889</v>
      </c>
      <c r="L3052" t="s">
        <v>47</v>
      </c>
      <c r="M3052" s="52" t="s">
        <v>47</v>
      </c>
    </row>
    <row r="3053" spans="1:13" x14ac:dyDescent="0.3">
      <c r="A3053" t="s">
        <v>2964</v>
      </c>
      <c r="B3053">
        <v>10842406</v>
      </c>
      <c r="C3053" t="s">
        <v>3410</v>
      </c>
      <c r="D3053" t="s">
        <v>2964</v>
      </c>
      <c r="E3053">
        <v>10842406</v>
      </c>
      <c r="F3053" t="s">
        <v>47</v>
      </c>
      <c r="J3053">
        <v>2</v>
      </c>
      <c r="K3053" t="s">
        <v>4884</v>
      </c>
      <c r="L3053" t="s">
        <v>47</v>
      </c>
      <c r="M3053" s="52" t="s">
        <v>47</v>
      </c>
    </row>
    <row r="3054" spans="1:13" x14ac:dyDescent="0.3">
      <c r="A3054" t="s">
        <v>2963</v>
      </c>
      <c r="B3054">
        <v>10846464</v>
      </c>
      <c r="C3054" t="s">
        <v>4057</v>
      </c>
      <c r="D3054" t="s">
        <v>2963</v>
      </c>
      <c r="E3054">
        <v>10846464</v>
      </c>
      <c r="F3054" t="s">
        <v>47</v>
      </c>
      <c r="J3054">
        <v>1</v>
      </c>
      <c r="K3054" t="s">
        <v>4891</v>
      </c>
      <c r="L3054" t="s">
        <v>47</v>
      </c>
      <c r="M3054" s="52" t="s">
        <v>59</v>
      </c>
    </row>
    <row r="3055" spans="1:13" x14ac:dyDescent="0.3">
      <c r="A3055" t="s">
        <v>4732</v>
      </c>
      <c r="B3055">
        <v>10881209</v>
      </c>
      <c r="C3055" t="s">
        <v>4058</v>
      </c>
      <c r="D3055" t="s">
        <v>4732</v>
      </c>
      <c r="E3055">
        <v>10881209</v>
      </c>
      <c r="F3055" t="s">
        <v>47</v>
      </c>
      <c r="J3055">
        <v>1</v>
      </c>
      <c r="K3055" t="s">
        <v>4884</v>
      </c>
      <c r="L3055" t="s">
        <v>47</v>
      </c>
      <c r="M3055" s="52" t="s">
        <v>47</v>
      </c>
    </row>
    <row r="3056" spans="1:13" x14ac:dyDescent="0.3">
      <c r="A3056" t="s">
        <v>4733</v>
      </c>
      <c r="B3056">
        <v>23224343</v>
      </c>
      <c r="C3056" t="s">
        <v>6516</v>
      </c>
      <c r="D3056" t="s">
        <v>4733</v>
      </c>
      <c r="E3056">
        <v>23224343</v>
      </c>
      <c r="F3056" t="s">
        <v>47</v>
      </c>
      <c r="J3056">
        <v>0</v>
      </c>
      <c r="K3056" t="s">
        <v>4892</v>
      </c>
      <c r="L3056" t="s">
        <v>47</v>
      </c>
      <c r="M3056" s="52" t="s">
        <v>47</v>
      </c>
    </row>
    <row r="3057" spans="1:13" x14ac:dyDescent="0.3">
      <c r="A3057" t="s">
        <v>2982</v>
      </c>
      <c r="B3057">
        <v>23604345</v>
      </c>
      <c r="C3057" t="s">
        <v>3411</v>
      </c>
      <c r="D3057" t="s">
        <v>2982</v>
      </c>
      <c r="E3057">
        <v>23604345</v>
      </c>
      <c r="F3057" t="s">
        <v>47</v>
      </c>
      <c r="J3057">
        <v>0</v>
      </c>
      <c r="K3057" t="s">
        <v>4889</v>
      </c>
      <c r="L3057" t="s">
        <v>47</v>
      </c>
      <c r="M3057" s="52" t="s">
        <v>47</v>
      </c>
    </row>
    <row r="3058" spans="1:13" x14ac:dyDescent="0.3">
      <c r="A3058" t="s">
        <v>4734</v>
      </c>
      <c r="B3058">
        <v>15056072</v>
      </c>
      <c r="C3058" t="s">
        <v>6517</v>
      </c>
      <c r="D3058" t="s">
        <v>4734</v>
      </c>
      <c r="E3058">
        <v>15056072</v>
      </c>
      <c r="F3058" t="s">
        <v>47</v>
      </c>
      <c r="J3058">
        <v>1</v>
      </c>
      <c r="K3058" t="s">
        <v>4884</v>
      </c>
      <c r="L3058" t="s">
        <v>47</v>
      </c>
      <c r="M3058" s="52" t="s">
        <v>59</v>
      </c>
    </row>
    <row r="3059" spans="1:13" x14ac:dyDescent="0.3">
      <c r="A3059" t="s">
        <v>2983</v>
      </c>
      <c r="B3059">
        <v>23711194</v>
      </c>
      <c r="C3059" t="s">
        <v>6518</v>
      </c>
      <c r="D3059" t="s">
        <v>2983</v>
      </c>
      <c r="E3059">
        <v>23711194</v>
      </c>
      <c r="F3059" t="s">
        <v>47</v>
      </c>
      <c r="G3059">
        <v>1</v>
      </c>
      <c r="J3059">
        <v>1</v>
      </c>
      <c r="K3059" t="s">
        <v>4889</v>
      </c>
      <c r="L3059" t="s">
        <v>47</v>
      </c>
      <c r="M3059" s="52" t="s">
        <v>47</v>
      </c>
    </row>
    <row r="3060" spans="1:13" x14ac:dyDescent="0.3">
      <c r="A3060" t="s">
        <v>2984</v>
      </c>
      <c r="B3060">
        <v>10841753</v>
      </c>
      <c r="C3060" t="s">
        <v>6519</v>
      </c>
      <c r="D3060" t="s">
        <v>2984</v>
      </c>
      <c r="E3060">
        <v>10841753</v>
      </c>
      <c r="F3060" t="s">
        <v>47</v>
      </c>
      <c r="J3060">
        <v>0</v>
      </c>
      <c r="K3060" t="s">
        <v>4889</v>
      </c>
      <c r="L3060" t="s">
        <v>47</v>
      </c>
      <c r="M3060" s="52" t="s">
        <v>47</v>
      </c>
    </row>
    <row r="3061" spans="1:13" x14ac:dyDescent="0.3">
      <c r="A3061" t="s">
        <v>2985</v>
      </c>
      <c r="B3061">
        <v>23762273</v>
      </c>
      <c r="C3061" t="s">
        <v>6520</v>
      </c>
      <c r="D3061" t="s">
        <v>2985</v>
      </c>
      <c r="E3061">
        <v>23762273</v>
      </c>
      <c r="F3061" t="s">
        <v>47</v>
      </c>
      <c r="J3061">
        <v>0</v>
      </c>
      <c r="K3061" t="s">
        <v>4884</v>
      </c>
      <c r="L3061" t="s">
        <v>47</v>
      </c>
      <c r="M3061" s="52" t="s">
        <v>47</v>
      </c>
    </row>
    <row r="3062" spans="1:13" x14ac:dyDescent="0.3">
      <c r="A3062" t="s">
        <v>2986</v>
      </c>
      <c r="B3062">
        <v>23016260</v>
      </c>
      <c r="C3062" t="s">
        <v>6521</v>
      </c>
      <c r="D3062" t="s">
        <v>2986</v>
      </c>
      <c r="E3062">
        <v>23016260</v>
      </c>
      <c r="F3062" t="s">
        <v>47</v>
      </c>
      <c r="J3062">
        <v>0</v>
      </c>
      <c r="K3062" t="s">
        <v>4889</v>
      </c>
      <c r="L3062" t="s">
        <v>47</v>
      </c>
      <c r="M3062" s="52" t="s">
        <v>47</v>
      </c>
    </row>
    <row r="3063" spans="1:13" x14ac:dyDescent="0.3">
      <c r="A3063" t="s">
        <v>2989</v>
      </c>
      <c r="B3063">
        <v>10862783</v>
      </c>
      <c r="C3063" t="s">
        <v>6522</v>
      </c>
      <c r="D3063" t="s">
        <v>2989</v>
      </c>
      <c r="E3063">
        <v>10862783</v>
      </c>
      <c r="F3063" t="s">
        <v>47</v>
      </c>
      <c r="J3063">
        <v>0</v>
      </c>
      <c r="K3063" t="s">
        <v>4884</v>
      </c>
      <c r="L3063" t="s">
        <v>47</v>
      </c>
      <c r="M3063" s="52" t="s">
        <v>47</v>
      </c>
    </row>
    <row r="3064" spans="1:13" x14ac:dyDescent="0.3">
      <c r="A3064" t="s">
        <v>4735</v>
      </c>
      <c r="B3064">
        <v>15344178</v>
      </c>
      <c r="C3064" t="s">
        <v>6523</v>
      </c>
      <c r="D3064" t="s">
        <v>4735</v>
      </c>
      <c r="E3064">
        <v>15344178</v>
      </c>
      <c r="F3064" t="s">
        <v>47</v>
      </c>
      <c r="J3064">
        <v>0</v>
      </c>
      <c r="K3064" t="s">
        <v>4889</v>
      </c>
      <c r="L3064" t="s">
        <v>47</v>
      </c>
      <c r="M3064" s="52" t="s">
        <v>47</v>
      </c>
    </row>
    <row r="3065" spans="1:13" x14ac:dyDescent="0.3">
      <c r="A3065" t="s">
        <v>4736</v>
      </c>
      <c r="B3065">
        <v>15012147</v>
      </c>
      <c r="C3065" t="s">
        <v>6524</v>
      </c>
      <c r="D3065" t="s">
        <v>4736</v>
      </c>
      <c r="E3065">
        <v>15012147</v>
      </c>
      <c r="F3065" t="s">
        <v>47</v>
      </c>
      <c r="J3065">
        <v>1</v>
      </c>
      <c r="K3065" t="s">
        <v>4884</v>
      </c>
      <c r="L3065" t="s">
        <v>47</v>
      </c>
      <c r="M3065" s="52" t="s">
        <v>47</v>
      </c>
    </row>
    <row r="3066" spans="1:13" x14ac:dyDescent="0.3">
      <c r="A3066" t="s">
        <v>2992</v>
      </c>
      <c r="B3066">
        <v>23365825</v>
      </c>
      <c r="C3066" t="s">
        <v>6525</v>
      </c>
      <c r="D3066" t="s">
        <v>2992</v>
      </c>
      <c r="E3066">
        <v>23365825</v>
      </c>
      <c r="F3066" t="s">
        <v>47</v>
      </c>
      <c r="J3066">
        <v>1</v>
      </c>
      <c r="K3066" t="s">
        <v>4889</v>
      </c>
      <c r="L3066" t="s">
        <v>47</v>
      </c>
      <c r="M3066" s="52" t="s">
        <v>47</v>
      </c>
    </row>
    <row r="3067" spans="1:13" x14ac:dyDescent="0.3">
      <c r="A3067" t="s">
        <v>2993</v>
      </c>
      <c r="B3067">
        <v>23519792</v>
      </c>
      <c r="C3067" t="s">
        <v>6526</v>
      </c>
      <c r="D3067" t="s">
        <v>2993</v>
      </c>
      <c r="E3067">
        <v>23519792</v>
      </c>
      <c r="F3067" t="s">
        <v>47</v>
      </c>
      <c r="J3067">
        <v>0</v>
      </c>
      <c r="K3067" t="s">
        <v>4884</v>
      </c>
      <c r="L3067" t="s">
        <v>47</v>
      </c>
      <c r="M3067" s="52" t="s">
        <v>47</v>
      </c>
    </row>
    <row r="3068" spans="1:13" x14ac:dyDescent="0.3">
      <c r="A3068" t="s">
        <v>4737</v>
      </c>
      <c r="B3068">
        <v>10859195</v>
      </c>
      <c r="C3068" t="s">
        <v>4059</v>
      </c>
      <c r="D3068" t="s">
        <v>4737</v>
      </c>
      <c r="E3068">
        <v>10859195</v>
      </c>
      <c r="F3068" t="s">
        <v>47</v>
      </c>
      <c r="J3068">
        <v>1</v>
      </c>
      <c r="K3068" t="s">
        <v>4891</v>
      </c>
      <c r="L3068" t="s">
        <v>47</v>
      </c>
      <c r="M3068" s="52" t="s">
        <v>59</v>
      </c>
    </row>
    <row r="3069" spans="1:13" x14ac:dyDescent="0.3">
      <c r="A3069" t="s">
        <v>4739</v>
      </c>
      <c r="B3069">
        <v>10851721</v>
      </c>
      <c r="C3069" t="s">
        <v>6527</v>
      </c>
      <c r="D3069" t="s">
        <v>4739</v>
      </c>
      <c r="E3069">
        <v>10851721</v>
      </c>
      <c r="F3069" t="s">
        <v>47</v>
      </c>
      <c r="J3069">
        <v>1</v>
      </c>
      <c r="K3069" t="s">
        <v>4884</v>
      </c>
      <c r="L3069" t="s">
        <v>47</v>
      </c>
      <c r="M3069" s="52" t="s">
        <v>47</v>
      </c>
    </row>
    <row r="3070" spans="1:13" x14ac:dyDescent="0.3">
      <c r="A3070" t="s">
        <v>2999</v>
      </c>
      <c r="B3070">
        <v>23749497</v>
      </c>
      <c r="C3070" t="s">
        <v>3412</v>
      </c>
      <c r="D3070" t="s">
        <v>2999</v>
      </c>
      <c r="E3070">
        <v>23749497</v>
      </c>
      <c r="F3070" t="s">
        <v>47</v>
      </c>
      <c r="J3070">
        <v>0</v>
      </c>
      <c r="K3070" t="s">
        <v>4884</v>
      </c>
      <c r="L3070" t="s">
        <v>47</v>
      </c>
      <c r="M3070" s="52" t="s">
        <v>47</v>
      </c>
    </row>
    <row r="3071" spans="1:13" x14ac:dyDescent="0.3">
      <c r="A3071" t="s">
        <v>4740</v>
      </c>
      <c r="B3071">
        <v>23360167</v>
      </c>
      <c r="C3071" t="s">
        <v>6528</v>
      </c>
      <c r="D3071" t="s">
        <v>4740</v>
      </c>
      <c r="E3071">
        <v>23360167</v>
      </c>
      <c r="F3071" t="s">
        <v>47</v>
      </c>
      <c r="J3071">
        <v>0</v>
      </c>
      <c r="K3071" t="s">
        <v>4889</v>
      </c>
      <c r="L3071" t="s">
        <v>47</v>
      </c>
      <c r="M3071" s="52" t="s">
        <v>47</v>
      </c>
    </row>
    <row r="3072" spans="1:13" x14ac:dyDescent="0.3">
      <c r="A3072" t="s">
        <v>4741</v>
      </c>
      <c r="B3072">
        <v>14213710</v>
      </c>
      <c r="C3072" t="s">
        <v>6529</v>
      </c>
      <c r="D3072" t="s">
        <v>4741</v>
      </c>
      <c r="E3072">
        <v>14213710</v>
      </c>
      <c r="F3072" t="s">
        <v>47</v>
      </c>
      <c r="J3072">
        <v>1</v>
      </c>
      <c r="K3072" t="s">
        <v>4889</v>
      </c>
      <c r="L3072" t="s">
        <v>47</v>
      </c>
      <c r="M3072" s="52" t="s">
        <v>47</v>
      </c>
    </row>
    <row r="3073" spans="1:13" x14ac:dyDescent="0.3">
      <c r="A3073" t="s">
        <v>4742</v>
      </c>
      <c r="B3073">
        <v>15274577</v>
      </c>
      <c r="C3073" t="s">
        <v>4061</v>
      </c>
      <c r="D3073" t="s">
        <v>4742</v>
      </c>
      <c r="E3073">
        <v>15274577</v>
      </c>
      <c r="F3073" t="s">
        <v>47</v>
      </c>
      <c r="J3073">
        <v>0</v>
      </c>
      <c r="K3073" t="s">
        <v>4889</v>
      </c>
      <c r="L3073" t="s">
        <v>47</v>
      </c>
      <c r="M3073" s="52" t="s">
        <v>59</v>
      </c>
    </row>
    <row r="3074" spans="1:13" x14ac:dyDescent="0.3">
      <c r="A3074" t="s">
        <v>3017</v>
      </c>
      <c r="B3074">
        <v>23466546</v>
      </c>
      <c r="C3074" t="s">
        <v>3413</v>
      </c>
      <c r="D3074" t="s">
        <v>3017</v>
      </c>
      <c r="E3074">
        <v>23466546</v>
      </c>
      <c r="F3074" t="s">
        <v>47</v>
      </c>
      <c r="J3074">
        <v>1</v>
      </c>
      <c r="K3074" t="s">
        <v>4889</v>
      </c>
      <c r="L3074" t="s">
        <v>47</v>
      </c>
      <c r="M3074" s="52" t="s">
        <v>47</v>
      </c>
    </row>
    <row r="3075" spans="1:13" x14ac:dyDescent="0.3">
      <c r="A3075" t="s">
        <v>3018</v>
      </c>
      <c r="B3075">
        <v>10883738</v>
      </c>
      <c r="C3075" t="s">
        <v>3414</v>
      </c>
      <c r="D3075" t="s">
        <v>3018</v>
      </c>
      <c r="E3075">
        <v>10883738</v>
      </c>
      <c r="F3075" t="s">
        <v>47</v>
      </c>
      <c r="J3075">
        <v>2</v>
      </c>
      <c r="K3075" t="s">
        <v>4889</v>
      </c>
      <c r="L3075" t="s">
        <v>47</v>
      </c>
      <c r="M3075" s="52" t="s">
        <v>47</v>
      </c>
    </row>
    <row r="3076" spans="1:13" x14ac:dyDescent="0.3">
      <c r="A3076" t="s">
        <v>4743</v>
      </c>
      <c r="B3076">
        <v>24360805</v>
      </c>
      <c r="C3076" t="s">
        <v>4062</v>
      </c>
      <c r="D3076" t="s">
        <v>4743</v>
      </c>
      <c r="E3076">
        <v>24360805</v>
      </c>
      <c r="F3076" t="s">
        <v>47</v>
      </c>
      <c r="J3076">
        <v>2</v>
      </c>
      <c r="K3076" t="s">
        <v>4891</v>
      </c>
      <c r="L3076" t="s">
        <v>47</v>
      </c>
      <c r="M3076" s="52" t="s">
        <v>47</v>
      </c>
    </row>
    <row r="3077" spans="1:13" x14ac:dyDescent="0.3">
      <c r="A3077" t="s">
        <v>4744</v>
      </c>
      <c r="B3077">
        <v>15103943</v>
      </c>
      <c r="C3077" t="s">
        <v>6530</v>
      </c>
      <c r="D3077" t="s">
        <v>4744</v>
      </c>
      <c r="E3077">
        <v>15103943</v>
      </c>
      <c r="F3077" t="s">
        <v>47</v>
      </c>
      <c r="J3077">
        <v>1</v>
      </c>
      <c r="K3077" t="s">
        <v>4884</v>
      </c>
      <c r="L3077" t="s">
        <v>47</v>
      </c>
      <c r="M3077" s="52" t="s">
        <v>47</v>
      </c>
    </row>
    <row r="3078" spans="1:13" x14ac:dyDescent="0.3">
      <c r="A3078" t="s">
        <v>3037</v>
      </c>
      <c r="B3078">
        <v>23548592</v>
      </c>
      <c r="C3078" t="s">
        <v>3415</v>
      </c>
      <c r="D3078" t="s">
        <v>3037</v>
      </c>
      <c r="E3078">
        <v>23548592</v>
      </c>
      <c r="F3078" t="s">
        <v>47</v>
      </c>
      <c r="J3078">
        <v>0</v>
      </c>
      <c r="K3078" t="s">
        <v>4889</v>
      </c>
      <c r="L3078" t="s">
        <v>47</v>
      </c>
      <c r="M3078" s="52" t="s">
        <v>47</v>
      </c>
    </row>
    <row r="3079" spans="1:13" x14ac:dyDescent="0.3">
      <c r="A3079" t="s">
        <v>4745</v>
      </c>
      <c r="B3079">
        <v>10854544</v>
      </c>
      <c r="C3079" t="s">
        <v>6531</v>
      </c>
      <c r="D3079" t="s">
        <v>4745</v>
      </c>
      <c r="E3079">
        <v>10854544</v>
      </c>
      <c r="F3079" t="s">
        <v>47</v>
      </c>
      <c r="J3079">
        <v>0</v>
      </c>
      <c r="K3079" t="s">
        <v>4889</v>
      </c>
      <c r="L3079" t="s">
        <v>47</v>
      </c>
      <c r="M3079" s="52" t="s">
        <v>47</v>
      </c>
    </row>
    <row r="3080" spans="1:13" x14ac:dyDescent="0.3">
      <c r="A3080" t="s">
        <v>3039</v>
      </c>
      <c r="B3080">
        <v>23733931</v>
      </c>
      <c r="C3080" t="s">
        <v>6532</v>
      </c>
      <c r="D3080" t="s">
        <v>3039</v>
      </c>
      <c r="E3080">
        <v>23733931</v>
      </c>
      <c r="F3080" t="s">
        <v>47</v>
      </c>
      <c r="J3080">
        <v>0</v>
      </c>
      <c r="K3080" t="s">
        <v>4889</v>
      </c>
      <c r="L3080" t="s">
        <v>47</v>
      </c>
      <c r="M3080" s="52" t="s">
        <v>47</v>
      </c>
    </row>
    <row r="3081" spans="1:13" x14ac:dyDescent="0.3">
      <c r="A3081" t="s">
        <v>4746</v>
      </c>
      <c r="B3081">
        <v>15401686</v>
      </c>
      <c r="C3081" t="s">
        <v>6533</v>
      </c>
      <c r="D3081" t="s">
        <v>4746</v>
      </c>
      <c r="E3081">
        <v>15401686</v>
      </c>
      <c r="F3081" t="s">
        <v>47</v>
      </c>
      <c r="J3081">
        <v>1</v>
      </c>
      <c r="K3081" t="s">
        <v>4889</v>
      </c>
      <c r="L3081" t="s">
        <v>47</v>
      </c>
      <c r="M3081" s="52" t="s">
        <v>47</v>
      </c>
    </row>
    <row r="3082" spans="1:13" x14ac:dyDescent="0.3">
      <c r="A3082" t="s">
        <v>4747</v>
      </c>
      <c r="B3082">
        <v>23000074</v>
      </c>
      <c r="C3082" t="s">
        <v>6534</v>
      </c>
      <c r="D3082" t="s">
        <v>4747</v>
      </c>
      <c r="E3082">
        <v>23000074</v>
      </c>
      <c r="F3082" t="s">
        <v>47</v>
      </c>
      <c r="J3082">
        <v>1</v>
      </c>
      <c r="K3082" t="s">
        <v>4889</v>
      </c>
      <c r="L3082" t="s">
        <v>47</v>
      </c>
      <c r="M3082" s="52" t="s">
        <v>47</v>
      </c>
    </row>
    <row r="3083" spans="1:13" x14ac:dyDescent="0.3">
      <c r="A3083" t="s">
        <v>4748</v>
      </c>
      <c r="B3083">
        <v>10910429</v>
      </c>
      <c r="C3083" t="s">
        <v>4063</v>
      </c>
      <c r="D3083" t="s">
        <v>4748</v>
      </c>
      <c r="E3083">
        <v>10910429</v>
      </c>
      <c r="F3083" t="s">
        <v>47</v>
      </c>
      <c r="J3083">
        <v>0</v>
      </c>
      <c r="K3083" t="s">
        <v>4893</v>
      </c>
      <c r="L3083" t="s">
        <v>47</v>
      </c>
      <c r="M3083" s="52" t="s">
        <v>47</v>
      </c>
    </row>
    <row r="3084" spans="1:13" x14ac:dyDescent="0.3">
      <c r="A3084" t="s">
        <v>4750</v>
      </c>
      <c r="B3084">
        <v>23726319</v>
      </c>
      <c r="C3084" t="s">
        <v>6536</v>
      </c>
      <c r="D3084" t="s">
        <v>4750</v>
      </c>
      <c r="E3084">
        <v>23726319</v>
      </c>
      <c r="F3084" t="s">
        <v>47</v>
      </c>
      <c r="J3084">
        <v>0</v>
      </c>
      <c r="K3084" t="s">
        <v>4891</v>
      </c>
      <c r="L3084" t="s">
        <v>47</v>
      </c>
      <c r="M3084" s="52" t="s">
        <v>59</v>
      </c>
    </row>
    <row r="3085" spans="1:13" x14ac:dyDescent="0.3">
      <c r="A3085" t="s">
        <v>4751</v>
      </c>
      <c r="B3085">
        <v>15102526</v>
      </c>
      <c r="C3085" t="s">
        <v>4064</v>
      </c>
      <c r="D3085" t="s">
        <v>4751</v>
      </c>
      <c r="E3085">
        <v>15102526</v>
      </c>
      <c r="F3085" t="s">
        <v>47</v>
      </c>
      <c r="J3085">
        <v>0</v>
      </c>
      <c r="K3085" t="s">
        <v>4889</v>
      </c>
      <c r="L3085" t="s">
        <v>47</v>
      </c>
      <c r="M3085" s="52" t="s">
        <v>47</v>
      </c>
    </row>
    <row r="3086" spans="1:13" x14ac:dyDescent="0.3">
      <c r="A3086" t="s">
        <v>4752</v>
      </c>
      <c r="B3086">
        <v>24475695</v>
      </c>
      <c r="C3086" t="s">
        <v>4065</v>
      </c>
      <c r="D3086" t="s">
        <v>4752</v>
      </c>
      <c r="E3086">
        <v>24475695</v>
      </c>
      <c r="F3086" t="s">
        <v>47</v>
      </c>
      <c r="J3086">
        <v>1</v>
      </c>
      <c r="K3086" t="s">
        <v>4891</v>
      </c>
      <c r="L3086" t="s">
        <v>47</v>
      </c>
      <c r="M3086" s="52" t="s">
        <v>59</v>
      </c>
    </row>
    <row r="3087" spans="1:13" x14ac:dyDescent="0.3">
      <c r="A3087" t="s">
        <v>4753</v>
      </c>
      <c r="B3087">
        <v>23238716</v>
      </c>
      <c r="C3087" t="s">
        <v>4066</v>
      </c>
      <c r="D3087" t="s">
        <v>4753</v>
      </c>
      <c r="E3087">
        <v>23238716</v>
      </c>
      <c r="F3087" t="s">
        <v>47</v>
      </c>
      <c r="J3087">
        <v>3</v>
      </c>
      <c r="K3087" t="s">
        <v>4889</v>
      </c>
      <c r="L3087" t="s">
        <v>47</v>
      </c>
      <c r="M3087" s="52" t="s">
        <v>47</v>
      </c>
    </row>
    <row r="3088" spans="1:13" x14ac:dyDescent="0.3">
      <c r="A3088" t="s">
        <v>3053</v>
      </c>
      <c r="B3088">
        <v>10845313</v>
      </c>
      <c r="C3088" t="s">
        <v>3420</v>
      </c>
      <c r="D3088" t="s">
        <v>3053</v>
      </c>
      <c r="E3088">
        <v>10845313</v>
      </c>
      <c r="F3088" t="s">
        <v>47</v>
      </c>
      <c r="J3088">
        <v>1</v>
      </c>
      <c r="K3088" t="s">
        <v>4889</v>
      </c>
      <c r="L3088" t="s">
        <v>47</v>
      </c>
      <c r="M3088" s="52" t="s">
        <v>47</v>
      </c>
    </row>
    <row r="3089" spans="1:13" x14ac:dyDescent="0.3">
      <c r="A3089" t="s">
        <v>4754</v>
      </c>
      <c r="B3089">
        <v>21006824</v>
      </c>
      <c r="C3089" t="s">
        <v>4067</v>
      </c>
      <c r="D3089" t="s">
        <v>4754</v>
      </c>
      <c r="E3089">
        <v>21006824</v>
      </c>
      <c r="F3089" t="s">
        <v>47</v>
      </c>
      <c r="J3089">
        <v>0</v>
      </c>
      <c r="K3089" t="s">
        <v>4891</v>
      </c>
      <c r="L3089" t="s">
        <v>47</v>
      </c>
      <c r="M3089" s="52" t="s">
        <v>47</v>
      </c>
    </row>
    <row r="3090" spans="1:13" x14ac:dyDescent="0.3">
      <c r="A3090" t="s">
        <v>4755</v>
      </c>
      <c r="B3090">
        <v>10851029</v>
      </c>
      <c r="C3090" t="s">
        <v>4068</v>
      </c>
      <c r="D3090" t="s">
        <v>4755</v>
      </c>
      <c r="E3090">
        <v>10851029</v>
      </c>
      <c r="F3090" t="s">
        <v>47</v>
      </c>
      <c r="J3090">
        <v>0</v>
      </c>
      <c r="K3090" t="s">
        <v>4889</v>
      </c>
      <c r="L3090" t="s">
        <v>47</v>
      </c>
      <c r="M3090" s="52" t="s">
        <v>59</v>
      </c>
    </row>
    <row r="3091" spans="1:13" x14ac:dyDescent="0.3">
      <c r="A3091" t="s">
        <v>4756</v>
      </c>
      <c r="B3091">
        <v>23606083</v>
      </c>
      <c r="C3091" t="s">
        <v>6537</v>
      </c>
      <c r="D3091" t="s">
        <v>4756</v>
      </c>
      <c r="E3091">
        <v>23606083</v>
      </c>
      <c r="F3091" t="s">
        <v>47</v>
      </c>
      <c r="J3091">
        <v>0</v>
      </c>
      <c r="K3091" t="s">
        <v>4889</v>
      </c>
      <c r="L3091" t="s">
        <v>47</v>
      </c>
      <c r="M3091" s="52" t="s">
        <v>47</v>
      </c>
    </row>
    <row r="3092" spans="1:13" x14ac:dyDescent="0.3">
      <c r="A3092" t="s">
        <v>4757</v>
      </c>
      <c r="B3092">
        <v>12271080</v>
      </c>
      <c r="C3092" t="s">
        <v>4069</v>
      </c>
      <c r="D3092" t="s">
        <v>4757</v>
      </c>
      <c r="E3092">
        <v>12271080</v>
      </c>
      <c r="F3092" t="s">
        <v>47</v>
      </c>
      <c r="J3092">
        <v>0</v>
      </c>
      <c r="K3092" t="s">
        <v>4889</v>
      </c>
      <c r="L3092" t="s">
        <v>47</v>
      </c>
      <c r="M3092" s="52" t="s">
        <v>47</v>
      </c>
    </row>
    <row r="3093" spans="1:13" x14ac:dyDescent="0.3">
      <c r="A3093" t="s">
        <v>3055</v>
      </c>
      <c r="B3093">
        <v>23722585</v>
      </c>
      <c r="C3093" t="s">
        <v>6538</v>
      </c>
      <c r="D3093" t="s">
        <v>3055</v>
      </c>
      <c r="E3093">
        <v>23722585</v>
      </c>
      <c r="F3093" t="s">
        <v>47</v>
      </c>
      <c r="J3093">
        <v>0</v>
      </c>
      <c r="K3093" t="s">
        <v>4889</v>
      </c>
      <c r="L3093" t="s">
        <v>47</v>
      </c>
      <c r="M3093" s="52" t="s">
        <v>47</v>
      </c>
    </row>
    <row r="3094" spans="1:13" x14ac:dyDescent="0.3">
      <c r="A3094" t="s">
        <v>3059</v>
      </c>
      <c r="B3094">
        <v>10852466</v>
      </c>
      <c r="C3094" t="s">
        <v>3421</v>
      </c>
      <c r="D3094" t="s">
        <v>3059</v>
      </c>
      <c r="E3094">
        <v>10852466</v>
      </c>
      <c r="F3094" t="s">
        <v>47</v>
      </c>
      <c r="J3094">
        <v>1</v>
      </c>
      <c r="K3094" t="s">
        <v>4889</v>
      </c>
      <c r="L3094" t="s">
        <v>47</v>
      </c>
      <c r="M3094" s="52" t="s">
        <v>47</v>
      </c>
    </row>
    <row r="3095" spans="1:13" x14ac:dyDescent="0.3">
      <c r="A3095" t="s">
        <v>3068</v>
      </c>
      <c r="B3095">
        <v>23004753</v>
      </c>
      <c r="C3095" t="s">
        <v>3422</v>
      </c>
      <c r="D3095" t="s">
        <v>3068</v>
      </c>
      <c r="E3095">
        <v>23004753</v>
      </c>
      <c r="F3095" t="s">
        <v>47</v>
      </c>
      <c r="J3095">
        <v>0</v>
      </c>
      <c r="K3095" t="s">
        <v>4884</v>
      </c>
      <c r="L3095" t="s">
        <v>47</v>
      </c>
      <c r="M3095" s="52" t="s">
        <v>47</v>
      </c>
    </row>
    <row r="3096" spans="1:13" x14ac:dyDescent="0.3">
      <c r="A3096" t="s">
        <v>3083</v>
      </c>
      <c r="B3096">
        <v>23725070</v>
      </c>
      <c r="C3096" t="s">
        <v>6539</v>
      </c>
      <c r="D3096" t="s">
        <v>3083</v>
      </c>
      <c r="E3096">
        <v>23725070</v>
      </c>
      <c r="F3096" t="s">
        <v>47</v>
      </c>
      <c r="J3096">
        <v>0</v>
      </c>
      <c r="K3096" t="s">
        <v>4892</v>
      </c>
      <c r="L3096" t="s">
        <v>47</v>
      </c>
      <c r="M3096" s="52" t="s">
        <v>47</v>
      </c>
    </row>
    <row r="3097" spans="1:13" x14ac:dyDescent="0.3">
      <c r="A3097" t="s">
        <v>3084</v>
      </c>
      <c r="B3097">
        <v>10836849</v>
      </c>
      <c r="C3097" t="s">
        <v>3423</v>
      </c>
      <c r="D3097" t="s">
        <v>3084</v>
      </c>
      <c r="E3097">
        <v>10836849</v>
      </c>
      <c r="F3097" t="s">
        <v>47</v>
      </c>
      <c r="J3097">
        <v>1</v>
      </c>
      <c r="K3097" t="s">
        <v>4884</v>
      </c>
      <c r="L3097" t="s">
        <v>47</v>
      </c>
      <c r="M3097" s="52" t="s">
        <v>47</v>
      </c>
    </row>
    <row r="3098" spans="1:13" x14ac:dyDescent="0.3">
      <c r="A3098" t="s">
        <v>3089</v>
      </c>
      <c r="B3098">
        <v>23003342</v>
      </c>
      <c r="C3098" t="s">
        <v>6540</v>
      </c>
      <c r="D3098" t="s">
        <v>3089</v>
      </c>
      <c r="E3098">
        <v>23003342</v>
      </c>
      <c r="F3098" t="s">
        <v>47</v>
      </c>
      <c r="J3098">
        <v>0</v>
      </c>
      <c r="K3098" t="s">
        <v>4890</v>
      </c>
      <c r="L3098" t="s">
        <v>47</v>
      </c>
      <c r="M3098" s="52" t="s">
        <v>47</v>
      </c>
    </row>
    <row r="3099" spans="1:13" x14ac:dyDescent="0.3">
      <c r="A3099" t="s">
        <v>3092</v>
      </c>
      <c r="B3099">
        <v>10979028</v>
      </c>
      <c r="C3099" t="s">
        <v>6541</v>
      </c>
      <c r="D3099" t="s">
        <v>3092</v>
      </c>
      <c r="E3099">
        <v>10979028</v>
      </c>
      <c r="F3099" t="s">
        <v>47</v>
      </c>
      <c r="J3099">
        <v>4</v>
      </c>
      <c r="K3099" t="s">
        <v>4889</v>
      </c>
      <c r="L3099" t="s">
        <v>47</v>
      </c>
      <c r="M3099" s="52" t="s">
        <v>59</v>
      </c>
    </row>
    <row r="3100" spans="1:13" x14ac:dyDescent="0.3">
      <c r="A3100" t="s">
        <v>4758</v>
      </c>
      <c r="B3100">
        <v>23055523</v>
      </c>
      <c r="C3100" t="s">
        <v>6542</v>
      </c>
      <c r="D3100" t="s">
        <v>4758</v>
      </c>
      <c r="E3100">
        <v>23055523</v>
      </c>
      <c r="F3100" t="s">
        <v>47</v>
      </c>
      <c r="G3100">
        <v>1</v>
      </c>
      <c r="J3100">
        <v>0</v>
      </c>
      <c r="K3100" t="s">
        <v>4889</v>
      </c>
      <c r="L3100" t="s">
        <v>47</v>
      </c>
      <c r="M3100" s="52" t="s">
        <v>59</v>
      </c>
    </row>
    <row r="3101" spans="1:13" x14ac:dyDescent="0.3">
      <c r="A3101" t="s">
        <v>4759</v>
      </c>
      <c r="B3101">
        <v>21013302</v>
      </c>
      <c r="C3101" t="s">
        <v>6543</v>
      </c>
      <c r="D3101" t="s">
        <v>4759</v>
      </c>
      <c r="E3101">
        <v>21013302</v>
      </c>
      <c r="F3101" t="s">
        <v>47</v>
      </c>
      <c r="G3101">
        <v>0</v>
      </c>
      <c r="J3101">
        <v>0</v>
      </c>
      <c r="K3101" t="s">
        <v>4889</v>
      </c>
      <c r="L3101" t="s">
        <v>47</v>
      </c>
      <c r="M3101" s="52" t="s">
        <v>59</v>
      </c>
    </row>
    <row r="3102" spans="1:13" x14ac:dyDescent="0.3">
      <c r="A3102" t="s">
        <v>4760</v>
      </c>
      <c r="B3102">
        <v>21013599</v>
      </c>
      <c r="C3102" t="s">
        <v>6544</v>
      </c>
      <c r="D3102" t="s">
        <v>4760</v>
      </c>
      <c r="E3102">
        <v>21013599</v>
      </c>
      <c r="F3102" t="s">
        <v>47</v>
      </c>
      <c r="G3102">
        <v>0</v>
      </c>
      <c r="J3102">
        <v>0</v>
      </c>
      <c r="K3102" t="s">
        <v>4889</v>
      </c>
      <c r="L3102" t="s">
        <v>47</v>
      </c>
      <c r="M3102" s="52" t="s">
        <v>59</v>
      </c>
    </row>
    <row r="3103" spans="1:13" x14ac:dyDescent="0.3">
      <c r="A3103" t="s">
        <v>4761</v>
      </c>
      <c r="B3103">
        <v>12109478</v>
      </c>
      <c r="C3103" t="s">
        <v>6545</v>
      </c>
      <c r="D3103" t="s">
        <v>4761</v>
      </c>
      <c r="E3103">
        <v>12109478</v>
      </c>
      <c r="F3103" t="s">
        <v>47</v>
      </c>
      <c r="G3103">
        <v>3</v>
      </c>
      <c r="J3103">
        <v>1</v>
      </c>
      <c r="K3103" t="s">
        <v>4889</v>
      </c>
      <c r="L3103" t="s">
        <v>47</v>
      </c>
      <c r="M3103" s="52" t="s">
        <v>59</v>
      </c>
    </row>
    <row r="3104" spans="1:13" x14ac:dyDescent="0.3">
      <c r="A3104" t="s">
        <v>4762</v>
      </c>
      <c r="B3104">
        <v>15264891</v>
      </c>
      <c r="C3104" t="s">
        <v>4070</v>
      </c>
      <c r="D3104" t="s">
        <v>4762</v>
      </c>
      <c r="E3104">
        <v>15264891</v>
      </c>
      <c r="F3104" t="s">
        <v>47</v>
      </c>
      <c r="G3104">
        <v>9</v>
      </c>
      <c r="J3104">
        <v>0</v>
      </c>
      <c r="K3104" t="s">
        <v>4889</v>
      </c>
      <c r="L3104" t="s">
        <v>47</v>
      </c>
      <c r="M3104" s="52" t="s">
        <v>59</v>
      </c>
    </row>
    <row r="3105" spans="1:13" x14ac:dyDescent="0.3">
      <c r="A3105" t="s">
        <v>4763</v>
      </c>
      <c r="B3105">
        <v>24113841</v>
      </c>
      <c r="C3105" t="s">
        <v>6546</v>
      </c>
      <c r="D3105" t="s">
        <v>4763</v>
      </c>
      <c r="E3105">
        <v>24113841</v>
      </c>
      <c r="F3105" t="s">
        <v>47</v>
      </c>
      <c r="G3105">
        <v>6</v>
      </c>
      <c r="J3105">
        <v>0</v>
      </c>
      <c r="K3105" t="s">
        <v>4889</v>
      </c>
      <c r="L3105" t="s">
        <v>47</v>
      </c>
      <c r="M3105" s="52" t="s">
        <v>59</v>
      </c>
    </row>
    <row r="3106" spans="1:13" x14ac:dyDescent="0.3">
      <c r="A3106" t="s">
        <v>4764</v>
      </c>
      <c r="B3106">
        <v>15094661</v>
      </c>
      <c r="C3106" t="s">
        <v>4071</v>
      </c>
      <c r="D3106" t="s">
        <v>4764</v>
      </c>
      <c r="E3106">
        <v>15094661</v>
      </c>
      <c r="F3106" t="s">
        <v>47</v>
      </c>
      <c r="G3106">
        <v>0</v>
      </c>
      <c r="J3106">
        <v>1</v>
      </c>
      <c r="K3106" t="s">
        <v>4889</v>
      </c>
      <c r="L3106" t="s">
        <v>47</v>
      </c>
      <c r="M3106" s="52" t="s">
        <v>59</v>
      </c>
    </row>
    <row r="3107" spans="1:13" x14ac:dyDescent="0.3">
      <c r="A3107" t="s">
        <v>4765</v>
      </c>
      <c r="B3107">
        <v>21013253</v>
      </c>
      <c r="C3107" t="s">
        <v>6547</v>
      </c>
      <c r="D3107" t="s">
        <v>4765</v>
      </c>
      <c r="E3107">
        <v>21013253</v>
      </c>
      <c r="F3107" t="s">
        <v>47</v>
      </c>
      <c r="G3107">
        <v>0</v>
      </c>
      <c r="J3107">
        <v>0</v>
      </c>
      <c r="K3107" t="s">
        <v>4889</v>
      </c>
      <c r="L3107" t="s">
        <v>47</v>
      </c>
      <c r="M3107" s="52" t="s">
        <v>59</v>
      </c>
    </row>
    <row r="3108" spans="1:13" x14ac:dyDescent="0.3">
      <c r="A3108" t="s">
        <v>4767</v>
      </c>
      <c r="B3108">
        <v>21003752</v>
      </c>
      <c r="C3108" t="s">
        <v>6549</v>
      </c>
      <c r="D3108" t="s">
        <v>4767</v>
      </c>
      <c r="E3108">
        <v>21003752</v>
      </c>
      <c r="F3108" t="s">
        <v>47</v>
      </c>
      <c r="G3108">
        <v>1</v>
      </c>
      <c r="J3108">
        <v>0</v>
      </c>
      <c r="K3108" t="s">
        <v>4889</v>
      </c>
      <c r="L3108" t="s">
        <v>47</v>
      </c>
      <c r="M3108" s="52" t="s">
        <v>59</v>
      </c>
    </row>
    <row r="3109" spans="1:13" x14ac:dyDescent="0.3">
      <c r="A3109" t="s">
        <v>4768</v>
      </c>
      <c r="B3109">
        <v>21013358</v>
      </c>
      <c r="C3109" t="s">
        <v>6550</v>
      </c>
      <c r="D3109" t="s">
        <v>4768</v>
      </c>
      <c r="E3109">
        <v>21013358</v>
      </c>
      <c r="F3109" t="s">
        <v>47</v>
      </c>
      <c r="G3109">
        <v>0</v>
      </c>
      <c r="J3109">
        <v>0</v>
      </c>
      <c r="K3109" t="s">
        <v>4889</v>
      </c>
      <c r="L3109" t="s">
        <v>47</v>
      </c>
      <c r="M3109" s="52" t="s">
        <v>59</v>
      </c>
    </row>
    <row r="3110" spans="1:13" x14ac:dyDescent="0.3">
      <c r="A3110" t="s">
        <v>4769</v>
      </c>
      <c r="B3110">
        <v>24477485</v>
      </c>
      <c r="C3110" t="s">
        <v>6551</v>
      </c>
      <c r="D3110" t="s">
        <v>4769</v>
      </c>
      <c r="E3110">
        <v>24477485</v>
      </c>
      <c r="F3110" t="s">
        <v>47</v>
      </c>
      <c r="G3110">
        <v>1</v>
      </c>
      <c r="J3110">
        <v>1</v>
      </c>
      <c r="K3110" t="s">
        <v>4889</v>
      </c>
      <c r="L3110" t="s">
        <v>47</v>
      </c>
      <c r="M3110" s="52" t="s">
        <v>59</v>
      </c>
    </row>
    <row r="3111" spans="1:13" x14ac:dyDescent="0.3">
      <c r="A3111" t="s">
        <v>4770</v>
      </c>
      <c r="B3111">
        <v>21013470</v>
      </c>
      <c r="C3111" t="s">
        <v>4072</v>
      </c>
      <c r="D3111" t="s">
        <v>4770</v>
      </c>
      <c r="E3111">
        <v>21013470</v>
      </c>
      <c r="F3111" t="s">
        <v>47</v>
      </c>
      <c r="G3111">
        <v>0</v>
      </c>
      <c r="J3111">
        <v>0</v>
      </c>
      <c r="K3111" t="s">
        <v>4884</v>
      </c>
      <c r="L3111" t="s">
        <v>47</v>
      </c>
      <c r="M3111" s="52" t="s">
        <v>59</v>
      </c>
    </row>
    <row r="3112" spans="1:13" x14ac:dyDescent="0.3">
      <c r="A3112" t="s">
        <v>4771</v>
      </c>
      <c r="B3112">
        <v>23469885</v>
      </c>
      <c r="C3112" t="s">
        <v>6552</v>
      </c>
      <c r="D3112" t="s">
        <v>4771</v>
      </c>
      <c r="E3112">
        <v>23469885</v>
      </c>
      <c r="F3112" t="s">
        <v>47</v>
      </c>
      <c r="G3112">
        <v>5</v>
      </c>
      <c r="J3112">
        <v>0</v>
      </c>
      <c r="K3112" t="s">
        <v>4884</v>
      </c>
      <c r="L3112" t="s">
        <v>47</v>
      </c>
      <c r="M3112" s="52" t="s">
        <v>59</v>
      </c>
    </row>
    <row r="3113" spans="1:13" x14ac:dyDescent="0.3">
      <c r="A3113" t="s">
        <v>4772</v>
      </c>
      <c r="B3113">
        <v>13056918</v>
      </c>
      <c r="C3113" t="s">
        <v>6553</v>
      </c>
      <c r="D3113" t="s">
        <v>4772</v>
      </c>
      <c r="E3113">
        <v>13056918</v>
      </c>
      <c r="F3113" t="s">
        <v>47</v>
      </c>
      <c r="G3113">
        <v>1</v>
      </c>
      <c r="J3113">
        <v>1</v>
      </c>
      <c r="K3113" t="s">
        <v>4889</v>
      </c>
      <c r="L3113" t="s">
        <v>47</v>
      </c>
      <c r="M3113" s="52" t="s">
        <v>59</v>
      </c>
    </row>
    <row r="3114" spans="1:13" x14ac:dyDescent="0.3">
      <c r="A3114" t="s">
        <v>4773</v>
      </c>
      <c r="B3114">
        <v>21007101</v>
      </c>
      <c r="C3114" t="s">
        <v>6554</v>
      </c>
      <c r="D3114" t="s">
        <v>4773</v>
      </c>
      <c r="E3114">
        <v>21007101</v>
      </c>
      <c r="F3114" t="s">
        <v>47</v>
      </c>
      <c r="G3114">
        <v>2</v>
      </c>
      <c r="J3114">
        <v>0</v>
      </c>
      <c r="K3114" t="s">
        <v>4889</v>
      </c>
      <c r="L3114" t="s">
        <v>47</v>
      </c>
      <c r="M3114" s="52" t="s">
        <v>59</v>
      </c>
    </row>
    <row r="3115" spans="1:13" x14ac:dyDescent="0.3">
      <c r="A3115" t="s">
        <v>4774</v>
      </c>
      <c r="B3115">
        <v>24750404</v>
      </c>
      <c r="C3115" t="s">
        <v>4073</v>
      </c>
      <c r="D3115" t="s">
        <v>4774</v>
      </c>
      <c r="E3115">
        <v>24750404</v>
      </c>
      <c r="F3115" t="s">
        <v>47</v>
      </c>
      <c r="G3115">
        <v>0</v>
      </c>
      <c r="J3115">
        <v>0</v>
      </c>
      <c r="K3115" t="s">
        <v>4889</v>
      </c>
      <c r="L3115" t="s">
        <v>47</v>
      </c>
      <c r="M3115" s="52" t="s">
        <v>59</v>
      </c>
    </row>
    <row r="3116" spans="1:13" x14ac:dyDescent="0.3">
      <c r="A3116" t="s">
        <v>4775</v>
      </c>
      <c r="B3116">
        <v>21012910</v>
      </c>
      <c r="C3116" t="s">
        <v>6555</v>
      </c>
      <c r="D3116" t="s">
        <v>4775</v>
      </c>
      <c r="E3116">
        <v>21012910</v>
      </c>
      <c r="F3116" t="s">
        <v>47</v>
      </c>
      <c r="G3116">
        <v>0</v>
      </c>
      <c r="J3116">
        <v>0</v>
      </c>
      <c r="K3116" t="s">
        <v>4884</v>
      </c>
      <c r="L3116" t="s">
        <v>47</v>
      </c>
      <c r="M3116" s="52" t="s">
        <v>59</v>
      </c>
    </row>
    <row r="3117" spans="1:13" x14ac:dyDescent="0.3">
      <c r="A3117" t="s">
        <v>4777</v>
      </c>
      <c r="B3117">
        <v>15033582</v>
      </c>
      <c r="C3117" t="s">
        <v>4074</v>
      </c>
      <c r="D3117" t="s">
        <v>4777</v>
      </c>
      <c r="E3117">
        <v>15033582</v>
      </c>
      <c r="F3117" t="s">
        <v>47</v>
      </c>
      <c r="G3117">
        <v>0</v>
      </c>
      <c r="J3117">
        <v>0</v>
      </c>
      <c r="K3117" t="s">
        <v>4889</v>
      </c>
      <c r="L3117" t="s">
        <v>47</v>
      </c>
      <c r="M3117" s="52" t="s">
        <v>59</v>
      </c>
    </row>
    <row r="3118" spans="1:13" x14ac:dyDescent="0.3">
      <c r="A3118" t="s">
        <v>4778</v>
      </c>
      <c r="B3118">
        <v>23721347</v>
      </c>
      <c r="C3118" t="s">
        <v>4075</v>
      </c>
      <c r="D3118" t="s">
        <v>4778</v>
      </c>
      <c r="E3118">
        <v>23721347</v>
      </c>
      <c r="F3118" t="s">
        <v>47</v>
      </c>
      <c r="G3118">
        <v>2</v>
      </c>
      <c r="J3118">
        <v>0</v>
      </c>
      <c r="K3118" t="s">
        <v>4889</v>
      </c>
      <c r="L3118" t="s">
        <v>47</v>
      </c>
      <c r="M3118" s="52" t="s">
        <v>59</v>
      </c>
    </row>
    <row r="3119" spans="1:13" x14ac:dyDescent="0.3">
      <c r="A3119" t="s">
        <v>4779</v>
      </c>
      <c r="B3119">
        <v>10840776</v>
      </c>
      <c r="C3119" t="s">
        <v>6557</v>
      </c>
      <c r="D3119" t="s">
        <v>4779</v>
      </c>
      <c r="E3119">
        <v>10840776</v>
      </c>
      <c r="F3119" t="s">
        <v>47</v>
      </c>
      <c r="G3119">
        <v>4</v>
      </c>
      <c r="J3119">
        <v>2</v>
      </c>
      <c r="K3119" t="s">
        <v>4889</v>
      </c>
      <c r="L3119" t="s">
        <v>47</v>
      </c>
      <c r="M3119" s="52" t="s">
        <v>59</v>
      </c>
    </row>
    <row r="3120" spans="1:13" x14ac:dyDescent="0.3">
      <c r="A3120" t="s">
        <v>4780</v>
      </c>
      <c r="B3120">
        <v>23277713</v>
      </c>
      <c r="C3120" t="s">
        <v>6558</v>
      </c>
      <c r="D3120" t="s">
        <v>4780</v>
      </c>
      <c r="E3120">
        <v>23277713</v>
      </c>
      <c r="F3120" t="s">
        <v>47</v>
      </c>
      <c r="G3120">
        <v>0</v>
      </c>
      <c r="J3120">
        <v>2</v>
      </c>
      <c r="K3120" t="s">
        <v>4889</v>
      </c>
      <c r="L3120" t="s">
        <v>47</v>
      </c>
      <c r="M3120" s="52" t="s">
        <v>59</v>
      </c>
    </row>
    <row r="3121" spans="1:13" x14ac:dyDescent="0.3">
      <c r="A3121" t="s">
        <v>4781</v>
      </c>
      <c r="B3121">
        <v>21012638</v>
      </c>
      <c r="C3121" t="s">
        <v>6559</v>
      </c>
      <c r="D3121" t="s">
        <v>4781</v>
      </c>
      <c r="E3121">
        <v>21012638</v>
      </c>
      <c r="F3121" t="s">
        <v>47</v>
      </c>
      <c r="G3121">
        <v>0</v>
      </c>
      <c r="J3121">
        <v>0</v>
      </c>
      <c r="K3121" t="s">
        <v>4889</v>
      </c>
      <c r="L3121" t="s">
        <v>47</v>
      </c>
      <c r="M3121" s="52" t="s">
        <v>59</v>
      </c>
    </row>
    <row r="3122" spans="1:13" x14ac:dyDescent="0.3">
      <c r="A3122" t="s">
        <v>4782</v>
      </c>
      <c r="B3122">
        <v>21004502</v>
      </c>
      <c r="C3122" t="s">
        <v>6560</v>
      </c>
      <c r="D3122" t="s">
        <v>4782</v>
      </c>
      <c r="E3122">
        <v>21004502</v>
      </c>
      <c r="F3122" t="s">
        <v>47</v>
      </c>
      <c r="G3122">
        <v>2</v>
      </c>
      <c r="J3122">
        <v>2</v>
      </c>
      <c r="K3122" t="s">
        <v>4884</v>
      </c>
      <c r="L3122" t="s">
        <v>47</v>
      </c>
      <c r="M3122" s="52" t="s">
        <v>59</v>
      </c>
    </row>
    <row r="3123" spans="1:13" x14ac:dyDescent="0.3">
      <c r="A3123" t="s">
        <v>4783</v>
      </c>
      <c r="B3123">
        <v>21013551</v>
      </c>
      <c r="C3123" t="s">
        <v>6561</v>
      </c>
      <c r="D3123" t="s">
        <v>4783</v>
      </c>
      <c r="E3123">
        <v>21013551</v>
      </c>
      <c r="F3123" t="s">
        <v>47</v>
      </c>
      <c r="G3123">
        <v>0</v>
      </c>
      <c r="J3123">
        <v>0</v>
      </c>
      <c r="K3123" t="s">
        <v>4889</v>
      </c>
      <c r="L3123" t="s">
        <v>47</v>
      </c>
      <c r="M3123" s="52" t="s">
        <v>59</v>
      </c>
    </row>
    <row r="3124" spans="1:13" x14ac:dyDescent="0.3">
      <c r="A3124" t="s">
        <v>4786</v>
      </c>
      <c r="B3124">
        <v>21013318</v>
      </c>
      <c r="C3124" t="s">
        <v>6564</v>
      </c>
      <c r="D3124" t="s">
        <v>4786</v>
      </c>
      <c r="E3124">
        <v>21013318</v>
      </c>
      <c r="F3124" t="s">
        <v>47</v>
      </c>
      <c r="G3124">
        <v>0</v>
      </c>
      <c r="J3124">
        <v>0</v>
      </c>
      <c r="K3124" t="s">
        <v>4889</v>
      </c>
      <c r="L3124" t="s">
        <v>47</v>
      </c>
      <c r="M3124" s="52" t="s">
        <v>59</v>
      </c>
    </row>
    <row r="3125" spans="1:13" x14ac:dyDescent="0.3">
      <c r="A3125" t="s">
        <v>4787</v>
      </c>
      <c r="B3125">
        <v>21012944</v>
      </c>
      <c r="C3125" t="s">
        <v>6565</v>
      </c>
      <c r="D3125" t="s">
        <v>4787</v>
      </c>
      <c r="E3125">
        <v>21012944</v>
      </c>
      <c r="F3125" t="s">
        <v>47</v>
      </c>
      <c r="G3125">
        <v>0</v>
      </c>
      <c r="J3125">
        <v>0</v>
      </c>
      <c r="K3125" t="s">
        <v>4889</v>
      </c>
      <c r="L3125" t="s">
        <v>47</v>
      </c>
      <c r="M3125" s="52" t="s">
        <v>59</v>
      </c>
    </row>
    <row r="3126" spans="1:13" x14ac:dyDescent="0.3">
      <c r="A3126" t="s">
        <v>4788</v>
      </c>
      <c r="B3126">
        <v>21012563</v>
      </c>
      <c r="C3126" t="s">
        <v>4076</v>
      </c>
      <c r="D3126" t="s">
        <v>4788</v>
      </c>
      <c r="E3126">
        <v>21012563</v>
      </c>
      <c r="F3126" t="s">
        <v>47</v>
      </c>
      <c r="G3126">
        <v>1</v>
      </c>
      <c r="J3126">
        <v>1</v>
      </c>
      <c r="K3126" t="s">
        <v>4884</v>
      </c>
      <c r="L3126" t="s">
        <v>47</v>
      </c>
      <c r="M3126" s="52" t="s">
        <v>59</v>
      </c>
    </row>
    <row r="3127" spans="1:13" x14ac:dyDescent="0.3">
      <c r="A3127" t="s">
        <v>4789</v>
      </c>
      <c r="B3127">
        <v>21013428</v>
      </c>
      <c r="C3127" t="s">
        <v>6566</v>
      </c>
      <c r="D3127" t="s">
        <v>4789</v>
      </c>
      <c r="E3127">
        <v>21013428</v>
      </c>
      <c r="F3127" t="s">
        <v>47</v>
      </c>
      <c r="G3127">
        <v>0</v>
      </c>
      <c r="J3127">
        <v>0</v>
      </c>
      <c r="K3127" t="s">
        <v>4889</v>
      </c>
      <c r="L3127" t="s">
        <v>47</v>
      </c>
      <c r="M3127" s="52" t="s">
        <v>59</v>
      </c>
    </row>
    <row r="3128" spans="1:13" x14ac:dyDescent="0.3">
      <c r="A3128" t="s">
        <v>4790</v>
      </c>
      <c r="B3128">
        <v>21013556</v>
      </c>
      <c r="C3128" t="s">
        <v>6567</v>
      </c>
      <c r="D3128" t="s">
        <v>4790</v>
      </c>
      <c r="E3128">
        <v>21013556</v>
      </c>
      <c r="F3128" t="s">
        <v>47</v>
      </c>
      <c r="G3128">
        <v>0</v>
      </c>
      <c r="J3128">
        <v>1</v>
      </c>
      <c r="K3128" t="s">
        <v>4889</v>
      </c>
      <c r="L3128" t="s">
        <v>47</v>
      </c>
      <c r="M3128" s="52" t="s">
        <v>59</v>
      </c>
    </row>
    <row r="3129" spans="1:13" x14ac:dyDescent="0.3">
      <c r="A3129" t="s">
        <v>4791</v>
      </c>
      <c r="B3129">
        <v>21012916</v>
      </c>
      <c r="C3129" t="s">
        <v>6568</v>
      </c>
      <c r="D3129" t="s">
        <v>4791</v>
      </c>
      <c r="E3129">
        <v>21012916</v>
      </c>
      <c r="F3129" t="s">
        <v>47</v>
      </c>
      <c r="G3129">
        <v>0</v>
      </c>
      <c r="J3129">
        <v>0</v>
      </c>
      <c r="K3129" t="s">
        <v>4889</v>
      </c>
      <c r="L3129" t="s">
        <v>47</v>
      </c>
      <c r="M3129" s="52" t="s">
        <v>59</v>
      </c>
    </row>
    <row r="3130" spans="1:13" x14ac:dyDescent="0.3">
      <c r="A3130" t="s">
        <v>4792</v>
      </c>
      <c r="B3130">
        <v>21013251</v>
      </c>
      <c r="C3130" t="s">
        <v>6569</v>
      </c>
      <c r="D3130" t="s">
        <v>4792</v>
      </c>
      <c r="E3130">
        <v>21013251</v>
      </c>
      <c r="F3130" t="s">
        <v>47</v>
      </c>
      <c r="G3130">
        <v>0</v>
      </c>
      <c r="J3130">
        <v>0</v>
      </c>
      <c r="K3130" t="s">
        <v>4889</v>
      </c>
      <c r="L3130" t="s">
        <v>47</v>
      </c>
      <c r="M3130" s="52" t="s">
        <v>59</v>
      </c>
    </row>
    <row r="3131" spans="1:13" x14ac:dyDescent="0.3">
      <c r="A3131" t="s">
        <v>4793</v>
      </c>
      <c r="B3131">
        <v>23096976</v>
      </c>
      <c r="C3131" t="s">
        <v>6570</v>
      </c>
      <c r="D3131" t="s">
        <v>4793</v>
      </c>
      <c r="E3131">
        <v>23096976</v>
      </c>
      <c r="F3131" t="s">
        <v>47</v>
      </c>
      <c r="G3131">
        <v>11</v>
      </c>
      <c r="J3131">
        <v>1</v>
      </c>
      <c r="K3131" t="s">
        <v>4889</v>
      </c>
      <c r="L3131" t="s">
        <v>47</v>
      </c>
      <c r="M3131" s="52" t="s">
        <v>59</v>
      </c>
    </row>
    <row r="3132" spans="1:13" x14ac:dyDescent="0.3">
      <c r="A3132" t="s">
        <v>4794</v>
      </c>
      <c r="B3132">
        <v>21013254</v>
      </c>
      <c r="C3132" t="s">
        <v>6571</v>
      </c>
      <c r="D3132" t="s">
        <v>4794</v>
      </c>
      <c r="E3132">
        <v>21013254</v>
      </c>
      <c r="F3132" t="s">
        <v>47</v>
      </c>
      <c r="G3132">
        <v>0</v>
      </c>
      <c r="J3132">
        <v>0</v>
      </c>
      <c r="K3132" t="s">
        <v>4889</v>
      </c>
      <c r="L3132" t="s">
        <v>47</v>
      </c>
      <c r="M3132" s="52" t="s">
        <v>59</v>
      </c>
    </row>
    <row r="3133" spans="1:13" x14ac:dyDescent="0.3">
      <c r="A3133" t="s">
        <v>4795</v>
      </c>
      <c r="B3133">
        <v>21013460</v>
      </c>
      <c r="C3133" t="s">
        <v>6572</v>
      </c>
      <c r="D3133" t="s">
        <v>4795</v>
      </c>
      <c r="E3133">
        <v>21013460</v>
      </c>
      <c r="F3133" t="s">
        <v>47</v>
      </c>
      <c r="G3133">
        <v>0</v>
      </c>
      <c r="J3133">
        <v>0</v>
      </c>
      <c r="K3133" t="s">
        <v>4889</v>
      </c>
      <c r="L3133" t="s">
        <v>47</v>
      </c>
      <c r="M3133" s="52" t="s">
        <v>59</v>
      </c>
    </row>
    <row r="3134" spans="1:13" x14ac:dyDescent="0.3">
      <c r="A3134" t="s">
        <v>4796</v>
      </c>
      <c r="B3134">
        <v>21012635</v>
      </c>
      <c r="C3134" t="s">
        <v>6573</v>
      </c>
      <c r="D3134" t="s">
        <v>4796</v>
      </c>
      <c r="E3134">
        <v>21012635</v>
      </c>
      <c r="F3134" t="s">
        <v>47</v>
      </c>
      <c r="G3134">
        <v>0</v>
      </c>
      <c r="J3134">
        <v>0</v>
      </c>
      <c r="K3134" t="s">
        <v>4889</v>
      </c>
      <c r="L3134" t="s">
        <v>47</v>
      </c>
      <c r="M3134" s="52" t="s">
        <v>59</v>
      </c>
    </row>
    <row r="3135" spans="1:13" x14ac:dyDescent="0.3">
      <c r="A3135" t="s">
        <v>4797</v>
      </c>
      <c r="B3135">
        <v>10836638</v>
      </c>
      <c r="C3135" t="s">
        <v>6574</v>
      </c>
      <c r="D3135" t="s">
        <v>4797</v>
      </c>
      <c r="E3135">
        <v>10836638</v>
      </c>
      <c r="F3135" t="s">
        <v>47</v>
      </c>
      <c r="G3135">
        <v>13</v>
      </c>
      <c r="J3135">
        <v>0</v>
      </c>
      <c r="K3135" t="s">
        <v>4884</v>
      </c>
      <c r="L3135" t="s">
        <v>47</v>
      </c>
      <c r="M3135" s="52" t="s">
        <v>59</v>
      </c>
    </row>
    <row r="3136" spans="1:13" x14ac:dyDescent="0.3">
      <c r="A3136" t="s">
        <v>4798</v>
      </c>
      <c r="B3136">
        <v>24476608</v>
      </c>
      <c r="C3136" t="s">
        <v>6575</v>
      </c>
      <c r="D3136" t="s">
        <v>4798</v>
      </c>
      <c r="E3136">
        <v>24476608</v>
      </c>
      <c r="F3136" t="s">
        <v>47</v>
      </c>
      <c r="G3136">
        <v>1</v>
      </c>
      <c r="J3136">
        <v>1</v>
      </c>
      <c r="K3136" t="s">
        <v>4889</v>
      </c>
      <c r="L3136" t="s">
        <v>47</v>
      </c>
      <c r="M3136" s="52" t="s">
        <v>59</v>
      </c>
    </row>
    <row r="3137" spans="1:14" x14ac:dyDescent="0.3">
      <c r="A3137" t="s">
        <v>4799</v>
      </c>
      <c r="B3137">
        <v>21013213</v>
      </c>
      <c r="C3137" t="s">
        <v>6576</v>
      </c>
      <c r="D3137" t="s">
        <v>4799</v>
      </c>
      <c r="E3137">
        <v>21013213</v>
      </c>
      <c r="F3137" t="s">
        <v>47</v>
      </c>
      <c r="G3137">
        <v>0</v>
      </c>
      <c r="J3137">
        <v>0</v>
      </c>
      <c r="K3137" t="s">
        <v>4889</v>
      </c>
      <c r="L3137" t="s">
        <v>47</v>
      </c>
      <c r="M3137" s="52" t="s">
        <v>59</v>
      </c>
    </row>
    <row r="3138" spans="1:14" x14ac:dyDescent="0.3">
      <c r="A3138" t="s">
        <v>4800</v>
      </c>
      <c r="B3138">
        <v>21013732</v>
      </c>
      <c r="C3138" t="s">
        <v>4077</v>
      </c>
      <c r="D3138" t="s">
        <v>4800</v>
      </c>
      <c r="E3138">
        <v>21013732</v>
      </c>
      <c r="F3138" t="s">
        <v>47</v>
      </c>
      <c r="G3138">
        <v>0</v>
      </c>
      <c r="J3138">
        <v>0</v>
      </c>
      <c r="K3138" t="s">
        <v>4889</v>
      </c>
      <c r="L3138" t="s">
        <v>47</v>
      </c>
      <c r="M3138" s="52" t="s">
        <v>59</v>
      </c>
    </row>
    <row r="3139" spans="1:14" x14ac:dyDescent="0.3">
      <c r="A3139" t="s">
        <v>4801</v>
      </c>
      <c r="B3139">
        <v>10962049</v>
      </c>
      <c r="C3139" t="s">
        <v>6577</v>
      </c>
      <c r="D3139" t="s">
        <v>4801</v>
      </c>
      <c r="E3139">
        <v>10962049</v>
      </c>
      <c r="F3139" t="s">
        <v>47</v>
      </c>
      <c r="G3139">
        <v>1</v>
      </c>
      <c r="J3139">
        <v>0</v>
      </c>
      <c r="K3139" t="s">
        <v>4889</v>
      </c>
      <c r="L3139" t="s">
        <v>47</v>
      </c>
      <c r="M3139" s="52" t="s">
        <v>59</v>
      </c>
    </row>
    <row r="3140" spans="1:14" x14ac:dyDescent="0.3">
      <c r="A3140" t="s">
        <v>4802</v>
      </c>
      <c r="B3140">
        <v>21012976</v>
      </c>
      <c r="C3140" t="s">
        <v>6578</v>
      </c>
      <c r="D3140" t="s">
        <v>4802</v>
      </c>
      <c r="E3140">
        <v>21012976</v>
      </c>
      <c r="F3140" t="s">
        <v>47</v>
      </c>
      <c r="G3140">
        <v>0</v>
      </c>
      <c r="J3140">
        <v>0</v>
      </c>
      <c r="K3140" t="s">
        <v>4889</v>
      </c>
      <c r="L3140" t="s">
        <v>47</v>
      </c>
      <c r="M3140" s="52" t="s">
        <v>59</v>
      </c>
    </row>
    <row r="3141" spans="1:14" x14ac:dyDescent="0.3">
      <c r="A3141" t="s">
        <v>4803</v>
      </c>
      <c r="B3141">
        <v>24592867</v>
      </c>
      <c r="C3141" t="s">
        <v>6579</v>
      </c>
      <c r="D3141" t="s">
        <v>4803</v>
      </c>
      <c r="E3141">
        <v>24592867</v>
      </c>
      <c r="F3141" t="s">
        <v>47</v>
      </c>
      <c r="G3141">
        <v>0</v>
      </c>
      <c r="J3141">
        <v>0</v>
      </c>
      <c r="K3141" t="s">
        <v>4889</v>
      </c>
      <c r="L3141" t="s">
        <v>47</v>
      </c>
      <c r="M3141" s="52" t="s">
        <v>59</v>
      </c>
    </row>
    <row r="3142" spans="1:14" x14ac:dyDescent="0.3">
      <c r="A3142" t="s">
        <v>4804</v>
      </c>
      <c r="B3142">
        <v>23965510</v>
      </c>
      <c r="C3142" t="s">
        <v>6580</v>
      </c>
      <c r="D3142" t="s">
        <v>4804</v>
      </c>
      <c r="E3142">
        <v>23965510</v>
      </c>
      <c r="F3142" t="s">
        <v>47</v>
      </c>
      <c r="G3142">
        <v>2</v>
      </c>
      <c r="J3142">
        <v>1</v>
      </c>
      <c r="K3142" t="s">
        <v>4889</v>
      </c>
      <c r="L3142" t="s">
        <v>47</v>
      </c>
      <c r="M3142" s="52" t="s">
        <v>59</v>
      </c>
    </row>
    <row r="3143" spans="1:14" x14ac:dyDescent="0.3">
      <c r="A3143" t="s">
        <v>4805</v>
      </c>
      <c r="B3143">
        <v>23473440</v>
      </c>
      <c r="C3143" t="s">
        <v>6581</v>
      </c>
      <c r="D3143" t="s">
        <v>4805</v>
      </c>
      <c r="E3143">
        <v>23473440</v>
      </c>
      <c r="F3143" t="s">
        <v>47</v>
      </c>
      <c r="G3143">
        <v>5</v>
      </c>
      <c r="J3143">
        <v>2</v>
      </c>
      <c r="K3143" t="s">
        <v>4889</v>
      </c>
      <c r="L3143" t="s">
        <v>47</v>
      </c>
      <c r="M3143" s="52" t="s">
        <v>59</v>
      </c>
    </row>
    <row r="3144" spans="1:14" x14ac:dyDescent="0.3">
      <c r="A3144" t="s">
        <v>4807</v>
      </c>
      <c r="B3144">
        <v>21003859</v>
      </c>
      <c r="C3144" t="s">
        <v>6584</v>
      </c>
      <c r="D3144" t="s">
        <v>4807</v>
      </c>
      <c r="E3144">
        <v>21003859</v>
      </c>
      <c r="F3144" t="s">
        <v>47</v>
      </c>
      <c r="G3144">
        <v>1</v>
      </c>
      <c r="J3144">
        <v>0</v>
      </c>
      <c r="K3144" t="s">
        <v>4889</v>
      </c>
      <c r="L3144" t="s">
        <v>47</v>
      </c>
      <c r="M3144" s="52" t="s">
        <v>59</v>
      </c>
    </row>
    <row r="3145" spans="1:14" x14ac:dyDescent="0.3">
      <c r="A3145" t="s">
        <v>4808</v>
      </c>
      <c r="B3145">
        <v>21013535</v>
      </c>
      <c r="C3145" t="s">
        <v>4078</v>
      </c>
      <c r="D3145" t="s">
        <v>4808</v>
      </c>
      <c r="E3145">
        <v>21013535</v>
      </c>
      <c r="F3145" t="s">
        <v>47</v>
      </c>
      <c r="G3145">
        <v>0</v>
      </c>
      <c r="J3145">
        <v>0</v>
      </c>
      <c r="K3145" t="s">
        <v>4889</v>
      </c>
      <c r="L3145" t="s">
        <v>47</v>
      </c>
      <c r="M3145" s="52" t="s">
        <v>59</v>
      </c>
    </row>
    <row r="3146" spans="1:14" x14ac:dyDescent="0.3">
      <c r="A3146" t="s">
        <v>4809</v>
      </c>
      <c r="B3146">
        <v>24184802</v>
      </c>
      <c r="C3146" t="s">
        <v>4079</v>
      </c>
      <c r="D3146" t="s">
        <v>4809</v>
      </c>
      <c r="E3146">
        <v>24184802</v>
      </c>
      <c r="F3146" t="s">
        <v>47</v>
      </c>
      <c r="G3146">
        <v>0</v>
      </c>
      <c r="J3146">
        <v>0</v>
      </c>
      <c r="K3146" t="s">
        <v>4889</v>
      </c>
      <c r="L3146" t="s">
        <v>47</v>
      </c>
      <c r="M3146" s="52" t="s">
        <v>59</v>
      </c>
    </row>
    <row r="3147" spans="1:14" x14ac:dyDescent="0.3">
      <c r="A3147" t="s">
        <v>4813</v>
      </c>
      <c r="B3147">
        <v>10937787</v>
      </c>
      <c r="C3147" t="s">
        <v>4080</v>
      </c>
      <c r="D3147" t="s">
        <v>4813</v>
      </c>
      <c r="E3147">
        <v>10937787</v>
      </c>
      <c r="F3147" t="s">
        <v>47</v>
      </c>
      <c r="G3147">
        <v>1</v>
      </c>
      <c r="J3147">
        <v>0</v>
      </c>
      <c r="K3147" t="s">
        <v>4889</v>
      </c>
      <c r="L3147" t="s">
        <v>47</v>
      </c>
      <c r="M3147" s="52" t="s">
        <v>59</v>
      </c>
    </row>
    <row r="3148" spans="1:14" s="100" customFormat="1" x14ac:dyDescent="0.3">
      <c r="A3148" s="100" t="s">
        <v>4815</v>
      </c>
      <c r="B3148" s="100">
        <v>21006142</v>
      </c>
      <c r="C3148" s="100" t="s">
        <v>4082</v>
      </c>
      <c r="D3148" s="100" t="s">
        <v>4815</v>
      </c>
      <c r="E3148" s="100">
        <v>21006142</v>
      </c>
      <c r="F3148" s="100" t="s">
        <v>47</v>
      </c>
      <c r="G3148" s="100">
        <v>1</v>
      </c>
      <c r="H3148" s="101"/>
      <c r="I3148" s="100">
        <v>120.83</v>
      </c>
      <c r="J3148" s="100">
        <v>1</v>
      </c>
      <c r="K3148" s="100" t="s">
        <v>4884</v>
      </c>
      <c r="L3148" s="100" t="s">
        <v>47</v>
      </c>
      <c r="M3148" s="102" t="s">
        <v>59</v>
      </c>
      <c r="N3148" s="102"/>
    </row>
    <row r="3149" spans="1:14" x14ac:dyDescent="0.3">
      <c r="A3149" t="s">
        <v>4816</v>
      </c>
      <c r="B3149">
        <v>23125407</v>
      </c>
      <c r="C3149" t="s">
        <v>4083</v>
      </c>
      <c r="D3149" t="s">
        <v>4816</v>
      </c>
      <c r="E3149">
        <v>23125407</v>
      </c>
      <c r="F3149" t="s">
        <v>47</v>
      </c>
      <c r="G3149">
        <v>0</v>
      </c>
      <c r="J3149">
        <v>0</v>
      </c>
      <c r="K3149" t="s">
        <v>4889</v>
      </c>
      <c r="L3149" t="s">
        <v>47</v>
      </c>
      <c r="M3149" s="52" t="s">
        <v>59</v>
      </c>
    </row>
    <row r="3150" spans="1:14" x14ac:dyDescent="0.3">
      <c r="A3150" t="s">
        <v>4817</v>
      </c>
      <c r="B3150">
        <v>10875878</v>
      </c>
      <c r="C3150" t="s">
        <v>4084</v>
      </c>
      <c r="D3150" t="s">
        <v>4817</v>
      </c>
      <c r="E3150">
        <v>10875878</v>
      </c>
      <c r="F3150" t="s">
        <v>47</v>
      </c>
      <c r="G3150">
        <v>4</v>
      </c>
      <c r="J3150">
        <v>1</v>
      </c>
      <c r="K3150" t="s">
        <v>4889</v>
      </c>
      <c r="L3150" t="s">
        <v>47</v>
      </c>
      <c r="M3150" s="52" t="s">
        <v>59</v>
      </c>
    </row>
    <row r="3151" spans="1:14" x14ac:dyDescent="0.3">
      <c r="A3151" t="s">
        <v>4819</v>
      </c>
      <c r="B3151">
        <v>23701629</v>
      </c>
      <c r="C3151" t="s">
        <v>4086</v>
      </c>
      <c r="D3151" t="s">
        <v>4819</v>
      </c>
      <c r="E3151">
        <v>23701629</v>
      </c>
      <c r="F3151" t="s">
        <v>47</v>
      </c>
      <c r="G3151">
        <v>5</v>
      </c>
      <c r="J3151">
        <v>4</v>
      </c>
      <c r="K3151" t="s">
        <v>4889</v>
      </c>
      <c r="L3151" t="s">
        <v>47</v>
      </c>
      <c r="M3151" s="52" t="s">
        <v>59</v>
      </c>
    </row>
    <row r="3152" spans="1:14" x14ac:dyDescent="0.3">
      <c r="A3152" t="s">
        <v>4820</v>
      </c>
      <c r="B3152">
        <v>23361761</v>
      </c>
      <c r="C3152" t="s">
        <v>4087</v>
      </c>
      <c r="D3152" t="s">
        <v>4820</v>
      </c>
      <c r="E3152">
        <v>23361761</v>
      </c>
      <c r="F3152" t="s">
        <v>47</v>
      </c>
      <c r="G3152">
        <v>8</v>
      </c>
      <c r="J3152">
        <v>1</v>
      </c>
      <c r="K3152" t="s">
        <v>4889</v>
      </c>
      <c r="L3152" t="s">
        <v>47</v>
      </c>
      <c r="M3152" s="52" t="s">
        <v>59</v>
      </c>
    </row>
    <row r="3153" spans="1:13" x14ac:dyDescent="0.3">
      <c r="A3153" t="s">
        <v>4821</v>
      </c>
      <c r="B3153">
        <v>24011750</v>
      </c>
      <c r="C3153" t="s">
        <v>4088</v>
      </c>
      <c r="D3153" t="s">
        <v>4821</v>
      </c>
      <c r="E3153">
        <v>24011750</v>
      </c>
      <c r="F3153" t="s">
        <v>47</v>
      </c>
      <c r="G3153">
        <v>1</v>
      </c>
      <c r="J3153">
        <v>1</v>
      </c>
      <c r="K3153" t="s">
        <v>4889</v>
      </c>
      <c r="L3153" t="s">
        <v>47</v>
      </c>
      <c r="M3153" s="52" t="s">
        <v>59</v>
      </c>
    </row>
    <row r="3154" spans="1:13" x14ac:dyDescent="0.3">
      <c r="A3154" t="s">
        <v>4822</v>
      </c>
      <c r="B3154">
        <v>21013711</v>
      </c>
      <c r="C3154" t="s">
        <v>4089</v>
      </c>
      <c r="D3154" t="s">
        <v>4822</v>
      </c>
      <c r="E3154">
        <v>21013711</v>
      </c>
      <c r="F3154" t="s">
        <v>47</v>
      </c>
      <c r="G3154">
        <v>0</v>
      </c>
      <c r="J3154">
        <v>0</v>
      </c>
      <c r="K3154" t="s">
        <v>4889</v>
      </c>
      <c r="L3154" t="s">
        <v>47</v>
      </c>
      <c r="M3154" s="52" t="s">
        <v>59</v>
      </c>
    </row>
    <row r="3155" spans="1:13" x14ac:dyDescent="0.3">
      <c r="A3155" t="s">
        <v>4823</v>
      </c>
      <c r="B3155">
        <v>21013125</v>
      </c>
      <c r="C3155" t="s">
        <v>4090</v>
      </c>
      <c r="D3155" t="s">
        <v>4823</v>
      </c>
      <c r="E3155">
        <v>21013125</v>
      </c>
      <c r="F3155" t="s">
        <v>47</v>
      </c>
      <c r="G3155">
        <v>0</v>
      </c>
      <c r="J3155">
        <v>0</v>
      </c>
      <c r="K3155" t="s">
        <v>4889</v>
      </c>
      <c r="L3155" t="s">
        <v>47</v>
      </c>
      <c r="M3155" s="52" t="s">
        <v>59</v>
      </c>
    </row>
    <row r="3156" spans="1:13" x14ac:dyDescent="0.3">
      <c r="A3156" t="s">
        <v>4826</v>
      </c>
      <c r="B3156">
        <v>21012624</v>
      </c>
      <c r="C3156" t="s">
        <v>6589</v>
      </c>
      <c r="D3156" t="s">
        <v>4826</v>
      </c>
      <c r="E3156">
        <v>21012624</v>
      </c>
      <c r="F3156" t="s">
        <v>47</v>
      </c>
      <c r="G3156">
        <v>0</v>
      </c>
      <c r="J3156">
        <v>0</v>
      </c>
      <c r="K3156" t="s">
        <v>4889</v>
      </c>
      <c r="L3156" t="s">
        <v>47</v>
      </c>
      <c r="M3156" s="52" t="s">
        <v>59</v>
      </c>
    </row>
    <row r="3157" spans="1:13" x14ac:dyDescent="0.3">
      <c r="A3157" t="s">
        <v>4828</v>
      </c>
      <c r="B3157">
        <v>21013321</v>
      </c>
      <c r="C3157" t="s">
        <v>4093</v>
      </c>
      <c r="D3157" t="s">
        <v>4828</v>
      </c>
      <c r="E3157">
        <v>21013321</v>
      </c>
      <c r="F3157" t="s">
        <v>47</v>
      </c>
      <c r="G3157">
        <v>0</v>
      </c>
      <c r="J3157">
        <v>0</v>
      </c>
      <c r="K3157" t="s">
        <v>4889</v>
      </c>
      <c r="L3157" t="s">
        <v>47</v>
      </c>
      <c r="M3157" s="52" t="s">
        <v>59</v>
      </c>
    </row>
    <row r="3158" spans="1:13" x14ac:dyDescent="0.3">
      <c r="A3158" t="s">
        <v>4830</v>
      </c>
      <c r="B3158">
        <v>21013320</v>
      </c>
      <c r="C3158" t="s">
        <v>6591</v>
      </c>
      <c r="D3158" t="s">
        <v>4830</v>
      </c>
      <c r="E3158">
        <v>21013320</v>
      </c>
      <c r="F3158" t="s">
        <v>47</v>
      </c>
      <c r="G3158">
        <v>0</v>
      </c>
      <c r="J3158">
        <v>0</v>
      </c>
      <c r="K3158" t="s">
        <v>4884</v>
      </c>
      <c r="L3158" t="s">
        <v>47</v>
      </c>
      <c r="M3158" s="52" t="s">
        <v>59</v>
      </c>
    </row>
    <row r="3159" spans="1:13" x14ac:dyDescent="0.3">
      <c r="A3159" t="s">
        <v>4831</v>
      </c>
      <c r="B3159">
        <v>21012753</v>
      </c>
      <c r="C3159" t="s">
        <v>6592</v>
      </c>
      <c r="D3159" t="s">
        <v>4831</v>
      </c>
      <c r="E3159">
        <v>21012753</v>
      </c>
      <c r="F3159" t="s">
        <v>47</v>
      </c>
      <c r="G3159">
        <v>0</v>
      </c>
      <c r="J3159">
        <v>0</v>
      </c>
      <c r="K3159" t="s">
        <v>4884</v>
      </c>
      <c r="L3159" t="s">
        <v>47</v>
      </c>
      <c r="M3159" s="52" t="s">
        <v>59</v>
      </c>
    </row>
    <row r="3160" spans="1:13" x14ac:dyDescent="0.3">
      <c r="A3160" t="s">
        <v>4832</v>
      </c>
      <c r="B3160">
        <v>21011370</v>
      </c>
      <c r="C3160" t="s">
        <v>6593</v>
      </c>
      <c r="D3160" t="s">
        <v>4832</v>
      </c>
      <c r="E3160">
        <v>21011370</v>
      </c>
      <c r="F3160" t="s">
        <v>47</v>
      </c>
      <c r="G3160">
        <v>2</v>
      </c>
      <c r="J3160">
        <v>3</v>
      </c>
      <c r="K3160" t="s">
        <v>4884</v>
      </c>
      <c r="L3160" t="s">
        <v>47</v>
      </c>
      <c r="M3160" s="52" t="s">
        <v>59</v>
      </c>
    </row>
    <row r="3161" spans="1:13" x14ac:dyDescent="0.3">
      <c r="A3161" t="s">
        <v>4833</v>
      </c>
      <c r="B3161">
        <v>21012986</v>
      </c>
      <c r="C3161" t="s">
        <v>6594</v>
      </c>
      <c r="D3161" t="s">
        <v>4833</v>
      </c>
      <c r="E3161">
        <v>21012986</v>
      </c>
      <c r="F3161" t="s">
        <v>47</v>
      </c>
      <c r="G3161">
        <v>0</v>
      </c>
      <c r="J3161">
        <v>0</v>
      </c>
      <c r="K3161" t="s">
        <v>4889</v>
      </c>
      <c r="L3161" t="s">
        <v>47</v>
      </c>
      <c r="M3161" s="52" t="s">
        <v>59</v>
      </c>
    </row>
    <row r="3162" spans="1:13" x14ac:dyDescent="0.3">
      <c r="A3162" t="s">
        <v>4834</v>
      </c>
      <c r="B3162">
        <v>21004528</v>
      </c>
      <c r="C3162" t="s">
        <v>4094</v>
      </c>
      <c r="D3162" t="s">
        <v>4834</v>
      </c>
      <c r="E3162">
        <v>21004528</v>
      </c>
      <c r="F3162" t="s">
        <v>47</v>
      </c>
      <c r="G3162">
        <v>3</v>
      </c>
      <c r="J3162">
        <v>1</v>
      </c>
      <c r="K3162" t="s">
        <v>4884</v>
      </c>
      <c r="L3162" t="s">
        <v>47</v>
      </c>
      <c r="M3162" s="52" t="s">
        <v>59</v>
      </c>
    </row>
    <row r="3163" spans="1:13" x14ac:dyDescent="0.3">
      <c r="A3163" t="s">
        <v>4835</v>
      </c>
      <c r="B3163">
        <v>21012900</v>
      </c>
      <c r="C3163" t="s">
        <v>6595</v>
      </c>
      <c r="D3163" t="s">
        <v>4835</v>
      </c>
      <c r="E3163">
        <v>21012900</v>
      </c>
      <c r="F3163" t="s">
        <v>47</v>
      </c>
      <c r="G3163">
        <v>0</v>
      </c>
      <c r="J3163">
        <v>0</v>
      </c>
      <c r="K3163" t="s">
        <v>4884</v>
      </c>
      <c r="L3163" t="s">
        <v>47</v>
      </c>
      <c r="M3163" s="52" t="s">
        <v>59</v>
      </c>
    </row>
    <row r="3164" spans="1:13" x14ac:dyDescent="0.3">
      <c r="A3164" t="s">
        <v>4836</v>
      </c>
      <c r="B3164">
        <v>12249164</v>
      </c>
      <c r="C3164" t="s">
        <v>6596</v>
      </c>
      <c r="D3164" t="s">
        <v>4836</v>
      </c>
      <c r="E3164">
        <v>12249164</v>
      </c>
      <c r="F3164" t="s">
        <v>47</v>
      </c>
      <c r="G3164">
        <v>1</v>
      </c>
      <c r="J3164">
        <v>0</v>
      </c>
      <c r="K3164" t="s">
        <v>4889</v>
      </c>
      <c r="L3164" t="s">
        <v>47</v>
      </c>
      <c r="M3164" s="52" t="s">
        <v>59</v>
      </c>
    </row>
    <row r="3165" spans="1:13" x14ac:dyDescent="0.3">
      <c r="A3165" t="s">
        <v>4838</v>
      </c>
      <c r="B3165">
        <v>21008433</v>
      </c>
      <c r="C3165" t="s">
        <v>6598</v>
      </c>
      <c r="D3165" t="s">
        <v>4838</v>
      </c>
      <c r="E3165">
        <v>21008433</v>
      </c>
      <c r="F3165" t="s">
        <v>47</v>
      </c>
      <c r="G3165">
        <v>2</v>
      </c>
      <c r="J3165">
        <v>1</v>
      </c>
      <c r="K3165" t="s">
        <v>4889</v>
      </c>
      <c r="L3165" t="s">
        <v>47</v>
      </c>
      <c r="M3165" s="52" t="s">
        <v>59</v>
      </c>
    </row>
    <row r="3166" spans="1:13" x14ac:dyDescent="0.3">
      <c r="A3166" t="s">
        <v>4840</v>
      </c>
      <c r="B3166">
        <v>23977169</v>
      </c>
      <c r="C3166" t="s">
        <v>6600</v>
      </c>
      <c r="D3166" t="s">
        <v>4840</v>
      </c>
      <c r="E3166">
        <v>23977169</v>
      </c>
      <c r="F3166" t="s">
        <v>47</v>
      </c>
      <c r="G3166">
        <v>2</v>
      </c>
      <c r="J3166">
        <v>0</v>
      </c>
      <c r="K3166" t="s">
        <v>4889</v>
      </c>
      <c r="L3166" t="s">
        <v>47</v>
      </c>
      <c r="M3166" s="52" t="s">
        <v>59</v>
      </c>
    </row>
    <row r="3167" spans="1:13" x14ac:dyDescent="0.3">
      <c r="A3167" t="s">
        <v>4841</v>
      </c>
      <c r="B3167">
        <v>21013405</v>
      </c>
      <c r="C3167" t="s">
        <v>6601</v>
      </c>
      <c r="D3167" t="s">
        <v>4841</v>
      </c>
      <c r="E3167">
        <v>21013405</v>
      </c>
      <c r="F3167" t="s">
        <v>47</v>
      </c>
      <c r="G3167">
        <v>0</v>
      </c>
      <c r="J3167">
        <v>0</v>
      </c>
      <c r="K3167" t="s">
        <v>4889</v>
      </c>
      <c r="L3167" t="s">
        <v>47</v>
      </c>
      <c r="M3167" s="52" t="s">
        <v>59</v>
      </c>
    </row>
    <row r="3168" spans="1:13" x14ac:dyDescent="0.3">
      <c r="A3168" t="s">
        <v>4842</v>
      </c>
      <c r="B3168">
        <v>23997693</v>
      </c>
      <c r="C3168" t="s">
        <v>6602</v>
      </c>
      <c r="D3168" t="s">
        <v>4842</v>
      </c>
      <c r="E3168">
        <v>23997693</v>
      </c>
      <c r="F3168" t="s">
        <v>47</v>
      </c>
      <c r="G3168">
        <v>1</v>
      </c>
      <c r="J3168">
        <v>0</v>
      </c>
      <c r="K3168" t="s">
        <v>4889</v>
      </c>
      <c r="L3168" t="s">
        <v>47</v>
      </c>
      <c r="M3168" s="52" t="s">
        <v>59</v>
      </c>
    </row>
    <row r="3169" spans="1:13" x14ac:dyDescent="0.3">
      <c r="A3169" t="s">
        <v>4843</v>
      </c>
      <c r="B3169">
        <v>24475708</v>
      </c>
      <c r="C3169" t="s">
        <v>6603</v>
      </c>
      <c r="D3169" t="s">
        <v>4843</v>
      </c>
      <c r="E3169">
        <v>24475708</v>
      </c>
      <c r="F3169" t="s">
        <v>47</v>
      </c>
      <c r="G3169">
        <v>3</v>
      </c>
      <c r="J3169">
        <v>3</v>
      </c>
      <c r="K3169" t="s">
        <v>4889</v>
      </c>
      <c r="L3169" t="s">
        <v>47</v>
      </c>
      <c r="M3169" s="52" t="s">
        <v>59</v>
      </c>
    </row>
    <row r="3170" spans="1:13" x14ac:dyDescent="0.3">
      <c r="A3170" t="s">
        <v>4845</v>
      </c>
      <c r="B3170">
        <v>23997000</v>
      </c>
      <c r="C3170" t="s">
        <v>4095</v>
      </c>
      <c r="D3170" t="s">
        <v>4845</v>
      </c>
      <c r="E3170">
        <v>23997000</v>
      </c>
      <c r="F3170" t="s">
        <v>47</v>
      </c>
      <c r="G3170">
        <v>5</v>
      </c>
      <c r="J3170">
        <v>3</v>
      </c>
      <c r="K3170" t="s">
        <v>4889</v>
      </c>
      <c r="L3170" t="s">
        <v>47</v>
      </c>
      <c r="M3170" s="52" t="s">
        <v>59</v>
      </c>
    </row>
    <row r="3171" spans="1:13" x14ac:dyDescent="0.3">
      <c r="A3171" t="s">
        <v>4846</v>
      </c>
      <c r="B3171">
        <v>23416375</v>
      </c>
      <c r="C3171" t="s">
        <v>6605</v>
      </c>
      <c r="D3171" t="s">
        <v>4846</v>
      </c>
      <c r="E3171">
        <v>23416375</v>
      </c>
      <c r="F3171" t="s">
        <v>47</v>
      </c>
      <c r="G3171">
        <v>5</v>
      </c>
      <c r="J3171">
        <v>2</v>
      </c>
      <c r="K3171" t="s">
        <v>4889</v>
      </c>
      <c r="L3171" t="s">
        <v>47</v>
      </c>
      <c r="M3171" s="52" t="s">
        <v>59</v>
      </c>
    </row>
    <row r="3172" spans="1:13" x14ac:dyDescent="0.3">
      <c r="A3172" t="s">
        <v>4847</v>
      </c>
      <c r="B3172">
        <v>21012940</v>
      </c>
      <c r="C3172" t="s">
        <v>6606</v>
      </c>
      <c r="D3172" t="s">
        <v>4847</v>
      </c>
      <c r="E3172">
        <v>21012940</v>
      </c>
      <c r="F3172" t="s">
        <v>47</v>
      </c>
      <c r="G3172">
        <v>0</v>
      </c>
      <c r="J3172">
        <v>0</v>
      </c>
      <c r="K3172" t="s">
        <v>4884</v>
      </c>
      <c r="L3172" t="s">
        <v>47</v>
      </c>
      <c r="M3172" s="52" t="s">
        <v>59</v>
      </c>
    </row>
    <row r="3173" spans="1:13" x14ac:dyDescent="0.3">
      <c r="A3173" t="s">
        <v>4848</v>
      </c>
      <c r="B3173">
        <v>23679448</v>
      </c>
      <c r="C3173" t="s">
        <v>6607</v>
      </c>
      <c r="D3173" t="s">
        <v>4848</v>
      </c>
      <c r="E3173">
        <v>23679448</v>
      </c>
      <c r="F3173" t="s">
        <v>47</v>
      </c>
      <c r="G3173">
        <v>7</v>
      </c>
      <c r="J3173">
        <v>0</v>
      </c>
      <c r="K3173" t="s">
        <v>4884</v>
      </c>
      <c r="L3173" t="s">
        <v>47</v>
      </c>
      <c r="M3173" s="52" t="s">
        <v>59</v>
      </c>
    </row>
    <row r="3174" spans="1:13" x14ac:dyDescent="0.3">
      <c r="A3174" t="s">
        <v>4849</v>
      </c>
      <c r="B3174">
        <v>21013255</v>
      </c>
      <c r="C3174" t="s">
        <v>6608</v>
      </c>
      <c r="D3174" t="s">
        <v>4849</v>
      </c>
      <c r="E3174">
        <v>21013255</v>
      </c>
      <c r="F3174" t="s">
        <v>47</v>
      </c>
      <c r="G3174">
        <v>0</v>
      </c>
      <c r="J3174">
        <v>0</v>
      </c>
      <c r="K3174" t="s">
        <v>4889</v>
      </c>
      <c r="L3174" t="s">
        <v>47</v>
      </c>
      <c r="M3174" s="52" t="s">
        <v>59</v>
      </c>
    </row>
    <row r="3175" spans="1:13" x14ac:dyDescent="0.3">
      <c r="A3175" t="s">
        <v>4853</v>
      </c>
      <c r="B3175">
        <v>23462759</v>
      </c>
      <c r="C3175" t="s">
        <v>4096</v>
      </c>
      <c r="D3175" t="s">
        <v>4853</v>
      </c>
      <c r="E3175">
        <v>23462759</v>
      </c>
      <c r="F3175" t="s">
        <v>47</v>
      </c>
      <c r="G3175">
        <v>6</v>
      </c>
      <c r="J3175">
        <v>0</v>
      </c>
      <c r="K3175" t="s">
        <v>4889</v>
      </c>
      <c r="L3175" t="s">
        <v>47</v>
      </c>
      <c r="M3175" s="52" t="s">
        <v>59</v>
      </c>
    </row>
    <row r="3176" spans="1:13" x14ac:dyDescent="0.3">
      <c r="A3176" t="s">
        <v>4854</v>
      </c>
      <c r="B3176">
        <v>21012937</v>
      </c>
      <c r="C3176" t="s">
        <v>4097</v>
      </c>
      <c r="D3176" t="s">
        <v>4854</v>
      </c>
      <c r="E3176">
        <v>21012937</v>
      </c>
      <c r="F3176" t="s">
        <v>47</v>
      </c>
      <c r="G3176">
        <v>1</v>
      </c>
      <c r="J3176">
        <v>1</v>
      </c>
      <c r="K3176" t="s">
        <v>4884</v>
      </c>
      <c r="L3176" t="s">
        <v>47</v>
      </c>
      <c r="M3176" s="52" t="s">
        <v>59</v>
      </c>
    </row>
    <row r="3177" spans="1:13" x14ac:dyDescent="0.3">
      <c r="A3177" t="s">
        <v>4855</v>
      </c>
      <c r="B3177">
        <v>21013226</v>
      </c>
      <c r="C3177" t="s">
        <v>4098</v>
      </c>
      <c r="D3177" t="s">
        <v>4855</v>
      </c>
      <c r="E3177">
        <v>21013226</v>
      </c>
      <c r="F3177" t="s">
        <v>47</v>
      </c>
      <c r="G3177">
        <v>0</v>
      </c>
      <c r="J3177">
        <v>0</v>
      </c>
      <c r="K3177" t="s">
        <v>4884</v>
      </c>
      <c r="L3177" t="s">
        <v>47</v>
      </c>
      <c r="M3177" s="52" t="s">
        <v>59</v>
      </c>
    </row>
    <row r="3178" spans="1:13" x14ac:dyDescent="0.3">
      <c r="A3178" t="s">
        <v>4857</v>
      </c>
      <c r="B3178">
        <v>23844543</v>
      </c>
      <c r="C3178" t="s">
        <v>6612</v>
      </c>
      <c r="D3178" t="s">
        <v>4857</v>
      </c>
      <c r="E3178">
        <v>23844543</v>
      </c>
      <c r="F3178" t="s">
        <v>47</v>
      </c>
      <c r="G3178">
        <v>0</v>
      </c>
      <c r="J3178">
        <v>0</v>
      </c>
      <c r="K3178" t="s">
        <v>4884</v>
      </c>
      <c r="L3178" t="s">
        <v>47</v>
      </c>
      <c r="M3178" s="52" t="s">
        <v>59</v>
      </c>
    </row>
    <row r="3179" spans="1:13" x14ac:dyDescent="0.3">
      <c r="A3179" t="s">
        <v>4858</v>
      </c>
      <c r="B3179">
        <v>23850460</v>
      </c>
      <c r="C3179" t="s">
        <v>6614</v>
      </c>
      <c r="D3179" t="s">
        <v>4858</v>
      </c>
      <c r="E3179">
        <v>23850460</v>
      </c>
      <c r="F3179" t="s">
        <v>47</v>
      </c>
      <c r="G3179">
        <v>1</v>
      </c>
      <c r="J3179">
        <v>1</v>
      </c>
      <c r="K3179" t="s">
        <v>4889</v>
      </c>
      <c r="L3179" t="s">
        <v>47</v>
      </c>
      <c r="M3179" s="52" t="s">
        <v>59</v>
      </c>
    </row>
    <row r="3180" spans="1:13" x14ac:dyDescent="0.3">
      <c r="A3180" t="s">
        <v>4859</v>
      </c>
      <c r="B3180">
        <v>21013403</v>
      </c>
      <c r="C3180" t="s">
        <v>6615</v>
      </c>
      <c r="D3180" t="s">
        <v>4859</v>
      </c>
      <c r="E3180">
        <v>21013403</v>
      </c>
      <c r="F3180" t="s">
        <v>47</v>
      </c>
      <c r="G3180">
        <v>0</v>
      </c>
      <c r="J3180">
        <v>0</v>
      </c>
      <c r="K3180" t="s">
        <v>4889</v>
      </c>
      <c r="L3180" t="s">
        <v>47</v>
      </c>
      <c r="M3180" s="52" t="s">
        <v>59</v>
      </c>
    </row>
    <row r="3181" spans="1:13" x14ac:dyDescent="0.3">
      <c r="A3181" t="s">
        <v>4860</v>
      </c>
      <c r="B3181">
        <v>21013411</v>
      </c>
      <c r="C3181" t="s">
        <v>6616</v>
      </c>
      <c r="D3181" t="s">
        <v>4860</v>
      </c>
      <c r="E3181">
        <v>21013411</v>
      </c>
      <c r="F3181" t="s">
        <v>47</v>
      </c>
      <c r="G3181">
        <v>0</v>
      </c>
      <c r="J3181">
        <v>0</v>
      </c>
      <c r="K3181" t="s">
        <v>4889</v>
      </c>
      <c r="L3181" t="s">
        <v>47</v>
      </c>
      <c r="M3181" s="52" t="s">
        <v>59</v>
      </c>
    </row>
    <row r="3182" spans="1:13" x14ac:dyDescent="0.3">
      <c r="A3182" t="s">
        <v>4861</v>
      </c>
      <c r="B3182">
        <v>21013521</v>
      </c>
      <c r="C3182" t="s">
        <v>6617</v>
      </c>
      <c r="D3182" t="s">
        <v>4861</v>
      </c>
      <c r="E3182">
        <v>21013521</v>
      </c>
      <c r="F3182" t="s">
        <v>47</v>
      </c>
      <c r="G3182">
        <v>0</v>
      </c>
      <c r="J3182">
        <v>0</v>
      </c>
      <c r="K3182" t="s">
        <v>4889</v>
      </c>
      <c r="L3182" t="s">
        <v>47</v>
      </c>
      <c r="M3182" s="52" t="s">
        <v>59</v>
      </c>
    </row>
    <row r="3183" spans="1:13" x14ac:dyDescent="0.3">
      <c r="A3183" t="s">
        <v>4862</v>
      </c>
      <c r="B3183">
        <v>11003736</v>
      </c>
      <c r="C3183" t="s">
        <v>6618</v>
      </c>
      <c r="D3183" t="s">
        <v>4862</v>
      </c>
      <c r="E3183">
        <v>11003736</v>
      </c>
      <c r="F3183" t="s">
        <v>47</v>
      </c>
      <c r="G3183">
        <v>1</v>
      </c>
      <c r="J3183">
        <v>0</v>
      </c>
      <c r="K3183" t="s">
        <v>4889</v>
      </c>
      <c r="L3183" t="s">
        <v>47</v>
      </c>
      <c r="M3183" s="52" t="s">
        <v>59</v>
      </c>
    </row>
    <row r="3184" spans="1:13" x14ac:dyDescent="0.3">
      <c r="A3184" t="s">
        <v>4863</v>
      </c>
      <c r="B3184">
        <v>23611669</v>
      </c>
      <c r="C3184" t="s">
        <v>6619</v>
      </c>
      <c r="D3184" t="s">
        <v>4863</v>
      </c>
      <c r="E3184">
        <v>23611669</v>
      </c>
      <c r="F3184" t="s">
        <v>47</v>
      </c>
      <c r="G3184">
        <v>1</v>
      </c>
      <c r="J3184">
        <v>0</v>
      </c>
      <c r="K3184" t="s">
        <v>4889</v>
      </c>
      <c r="L3184" t="s">
        <v>47</v>
      </c>
      <c r="M3184" s="52" t="s">
        <v>59</v>
      </c>
    </row>
    <row r="3185" spans="1:13" x14ac:dyDescent="0.3">
      <c r="A3185" t="s">
        <v>4864</v>
      </c>
      <c r="B3185">
        <v>21012903</v>
      </c>
      <c r="C3185" t="s">
        <v>4100</v>
      </c>
      <c r="D3185" t="s">
        <v>4864</v>
      </c>
      <c r="E3185">
        <v>21012903</v>
      </c>
      <c r="F3185" t="s">
        <v>47</v>
      </c>
      <c r="G3185">
        <v>0</v>
      </c>
      <c r="J3185">
        <v>0</v>
      </c>
      <c r="K3185" t="s">
        <v>4889</v>
      </c>
      <c r="L3185" t="s">
        <v>47</v>
      </c>
      <c r="M3185" s="52" t="s">
        <v>59</v>
      </c>
    </row>
    <row r="3186" spans="1:13" x14ac:dyDescent="0.3">
      <c r="A3186" t="s">
        <v>4865</v>
      </c>
      <c r="B3186">
        <v>21013194</v>
      </c>
      <c r="C3186" t="s">
        <v>6620</v>
      </c>
      <c r="D3186" t="s">
        <v>4865</v>
      </c>
      <c r="E3186">
        <v>21013194</v>
      </c>
      <c r="F3186" t="s">
        <v>47</v>
      </c>
      <c r="G3186">
        <v>0</v>
      </c>
      <c r="J3186">
        <v>0</v>
      </c>
      <c r="K3186" t="s">
        <v>4889</v>
      </c>
      <c r="L3186" t="s">
        <v>47</v>
      </c>
      <c r="M3186" s="52" t="s">
        <v>59</v>
      </c>
    </row>
    <row r="3187" spans="1:13" x14ac:dyDescent="0.3">
      <c r="A3187" t="s">
        <v>4866</v>
      </c>
      <c r="B3187">
        <v>10965895</v>
      </c>
      <c r="C3187" t="s">
        <v>4101</v>
      </c>
      <c r="D3187" t="s">
        <v>4866</v>
      </c>
      <c r="E3187">
        <v>10965895</v>
      </c>
      <c r="F3187" t="s">
        <v>47</v>
      </c>
      <c r="G3187">
        <v>2</v>
      </c>
      <c r="J3187">
        <v>0</v>
      </c>
      <c r="K3187" t="s">
        <v>4884</v>
      </c>
      <c r="L3187" t="s">
        <v>47</v>
      </c>
      <c r="M3187" s="52" t="s">
        <v>59</v>
      </c>
    </row>
    <row r="3188" spans="1:13" x14ac:dyDescent="0.3">
      <c r="A3188" t="s">
        <v>4867</v>
      </c>
      <c r="B3188">
        <v>21012747</v>
      </c>
      <c r="C3188" t="s">
        <v>6621</v>
      </c>
      <c r="D3188" t="s">
        <v>4867</v>
      </c>
      <c r="E3188">
        <v>21012747</v>
      </c>
      <c r="F3188" t="s">
        <v>47</v>
      </c>
      <c r="G3188">
        <v>0</v>
      </c>
      <c r="J3188">
        <v>0</v>
      </c>
      <c r="K3188" t="s">
        <v>4884</v>
      </c>
      <c r="L3188" t="s">
        <v>47</v>
      </c>
      <c r="M3188" s="52" t="s">
        <v>59</v>
      </c>
    </row>
    <row r="3189" spans="1:13" x14ac:dyDescent="0.3">
      <c r="A3189" t="s">
        <v>4868</v>
      </c>
      <c r="B3189">
        <v>23236706</v>
      </c>
      <c r="C3189" t="s">
        <v>6622</v>
      </c>
      <c r="D3189" t="s">
        <v>4868</v>
      </c>
      <c r="E3189">
        <v>23236706</v>
      </c>
      <c r="F3189" t="s">
        <v>47</v>
      </c>
      <c r="G3189">
        <v>2</v>
      </c>
      <c r="J3189">
        <v>0</v>
      </c>
      <c r="K3189" t="s">
        <v>4889</v>
      </c>
      <c r="L3189" t="s">
        <v>47</v>
      </c>
      <c r="M3189" s="52" t="s">
        <v>59</v>
      </c>
    </row>
    <row r="3190" spans="1:13" x14ac:dyDescent="0.3">
      <c r="A3190" t="s">
        <v>4869</v>
      </c>
      <c r="B3190">
        <v>21013189</v>
      </c>
      <c r="C3190" t="s">
        <v>6623</v>
      </c>
      <c r="D3190" t="s">
        <v>4869</v>
      </c>
      <c r="E3190">
        <v>21013189</v>
      </c>
      <c r="F3190" t="s">
        <v>47</v>
      </c>
      <c r="G3190">
        <v>0</v>
      </c>
      <c r="J3190">
        <v>0</v>
      </c>
      <c r="K3190" t="s">
        <v>4889</v>
      </c>
      <c r="L3190" t="s">
        <v>47</v>
      </c>
      <c r="M3190" s="52" t="s">
        <v>59</v>
      </c>
    </row>
    <row r="3191" spans="1:13" x14ac:dyDescent="0.3">
      <c r="A3191" t="s">
        <v>4871</v>
      </c>
      <c r="B3191">
        <v>21013250</v>
      </c>
      <c r="C3191" t="s">
        <v>4103</v>
      </c>
      <c r="D3191" t="s">
        <v>4871</v>
      </c>
      <c r="E3191">
        <v>21013250</v>
      </c>
      <c r="F3191" t="s">
        <v>47</v>
      </c>
      <c r="G3191">
        <v>0</v>
      </c>
      <c r="J3191">
        <v>0</v>
      </c>
      <c r="K3191" t="s">
        <v>4889</v>
      </c>
      <c r="L3191" t="s">
        <v>47</v>
      </c>
      <c r="M3191" s="52" t="s">
        <v>59</v>
      </c>
    </row>
    <row r="3192" spans="1:13" x14ac:dyDescent="0.3">
      <c r="A3192" t="s">
        <v>4872</v>
      </c>
      <c r="B3192">
        <v>21013108</v>
      </c>
      <c r="C3192" t="s">
        <v>6624</v>
      </c>
      <c r="D3192" t="s">
        <v>4872</v>
      </c>
      <c r="E3192">
        <v>21013108</v>
      </c>
      <c r="F3192" t="s">
        <v>47</v>
      </c>
      <c r="G3192">
        <v>0</v>
      </c>
      <c r="J3192">
        <v>0</v>
      </c>
      <c r="K3192" t="s">
        <v>4889</v>
      </c>
      <c r="L3192" t="s">
        <v>47</v>
      </c>
      <c r="M3192" s="52" t="s">
        <v>59</v>
      </c>
    </row>
    <row r="3193" spans="1:13" x14ac:dyDescent="0.3">
      <c r="A3193" t="s">
        <v>4874</v>
      </c>
      <c r="B3193">
        <v>10863402</v>
      </c>
      <c r="C3193" t="s">
        <v>4104</v>
      </c>
      <c r="D3193" t="s">
        <v>4874</v>
      </c>
      <c r="E3193">
        <v>10863402</v>
      </c>
      <c r="F3193" t="s">
        <v>47</v>
      </c>
      <c r="G3193">
        <v>4</v>
      </c>
      <c r="J3193">
        <v>0</v>
      </c>
      <c r="K3193" t="s">
        <v>4884</v>
      </c>
      <c r="L3193" t="s">
        <v>47</v>
      </c>
      <c r="M3193" s="52" t="s">
        <v>59</v>
      </c>
    </row>
    <row r="3194" spans="1:13" x14ac:dyDescent="0.3">
      <c r="A3194" t="s">
        <v>4875</v>
      </c>
      <c r="B3194">
        <v>24617061</v>
      </c>
      <c r="C3194" t="s">
        <v>6626</v>
      </c>
      <c r="D3194" t="s">
        <v>4875</v>
      </c>
      <c r="E3194">
        <v>24617061</v>
      </c>
      <c r="F3194" t="s">
        <v>47</v>
      </c>
      <c r="G3194">
        <v>0</v>
      </c>
      <c r="J3194">
        <v>0</v>
      </c>
      <c r="K3194" t="s">
        <v>4889</v>
      </c>
      <c r="L3194" t="s">
        <v>47</v>
      </c>
      <c r="M3194" s="52" t="s">
        <v>59</v>
      </c>
    </row>
    <row r="3195" spans="1:13" x14ac:dyDescent="0.3">
      <c r="A3195" t="s">
        <v>4876</v>
      </c>
      <c r="B3195">
        <v>24135488</v>
      </c>
      <c r="C3195" t="s">
        <v>6627</v>
      </c>
      <c r="D3195" t="s">
        <v>4876</v>
      </c>
      <c r="E3195">
        <v>24135488</v>
      </c>
      <c r="F3195" t="s">
        <v>47</v>
      </c>
      <c r="G3195">
        <v>2</v>
      </c>
      <c r="J3195">
        <v>1</v>
      </c>
      <c r="K3195" t="s">
        <v>4889</v>
      </c>
      <c r="L3195" t="s">
        <v>47</v>
      </c>
      <c r="M3195" s="52" t="s">
        <v>59</v>
      </c>
    </row>
    <row r="3196" spans="1:13" x14ac:dyDescent="0.3">
      <c r="A3196" t="s">
        <v>4877</v>
      </c>
      <c r="B3196">
        <v>21013457</v>
      </c>
      <c r="C3196" t="s">
        <v>6628</v>
      </c>
      <c r="D3196" t="s">
        <v>4877</v>
      </c>
      <c r="E3196">
        <v>21013457</v>
      </c>
      <c r="F3196" t="s">
        <v>47</v>
      </c>
      <c r="G3196">
        <v>0</v>
      </c>
      <c r="J3196">
        <v>0</v>
      </c>
      <c r="K3196" t="s">
        <v>4889</v>
      </c>
      <c r="L3196" t="s">
        <v>47</v>
      </c>
      <c r="M3196" s="52" t="s">
        <v>59</v>
      </c>
    </row>
    <row r="3197" spans="1:13" x14ac:dyDescent="0.3">
      <c r="A3197" t="s">
        <v>4878</v>
      </c>
      <c r="B3197">
        <v>23305920</v>
      </c>
      <c r="C3197" t="s">
        <v>6629</v>
      </c>
      <c r="D3197" t="s">
        <v>4878</v>
      </c>
      <c r="E3197">
        <v>23305920</v>
      </c>
      <c r="F3197" t="s">
        <v>47</v>
      </c>
      <c r="G3197">
        <v>4</v>
      </c>
      <c r="J3197">
        <v>1</v>
      </c>
      <c r="K3197" t="s">
        <v>4889</v>
      </c>
      <c r="L3197" t="s">
        <v>47</v>
      </c>
      <c r="M3197" s="52" t="s">
        <v>59</v>
      </c>
    </row>
    <row r="3198" spans="1:13" x14ac:dyDescent="0.3">
      <c r="A3198" t="s">
        <v>4879</v>
      </c>
      <c r="B3198">
        <v>21013243</v>
      </c>
      <c r="C3198" t="s">
        <v>6630</v>
      </c>
      <c r="D3198" t="s">
        <v>4879</v>
      </c>
      <c r="E3198">
        <v>21013243</v>
      </c>
      <c r="F3198" t="s">
        <v>47</v>
      </c>
      <c r="G3198">
        <v>0</v>
      </c>
      <c r="J3198">
        <v>0</v>
      </c>
      <c r="K3198" t="s">
        <v>4889</v>
      </c>
      <c r="L3198" t="s">
        <v>47</v>
      </c>
      <c r="M3198" s="52" t="s">
        <v>59</v>
      </c>
    </row>
    <row r="3199" spans="1:13" x14ac:dyDescent="0.3">
      <c r="A3199" t="s">
        <v>4880</v>
      </c>
      <c r="B3199">
        <v>10858023</v>
      </c>
      <c r="C3199" t="s">
        <v>6631</v>
      </c>
      <c r="D3199" t="s">
        <v>4880</v>
      </c>
      <c r="E3199">
        <v>10858023</v>
      </c>
      <c r="F3199" t="s">
        <v>47</v>
      </c>
      <c r="G3199">
        <v>5</v>
      </c>
      <c r="J3199">
        <v>0</v>
      </c>
      <c r="K3199" t="s">
        <v>4889</v>
      </c>
      <c r="L3199" t="s">
        <v>47</v>
      </c>
      <c r="M3199" s="52" t="s">
        <v>59</v>
      </c>
    </row>
    <row r="3200" spans="1:13" x14ac:dyDescent="0.3">
      <c r="A3200" t="s">
        <v>4881</v>
      </c>
      <c r="B3200">
        <v>21012754</v>
      </c>
      <c r="C3200" t="s">
        <v>6632</v>
      </c>
      <c r="D3200" t="s">
        <v>4881</v>
      </c>
      <c r="E3200">
        <v>21012754</v>
      </c>
      <c r="F3200" t="s">
        <v>47</v>
      </c>
      <c r="G3200">
        <v>0</v>
      </c>
      <c r="J3200">
        <v>0</v>
      </c>
      <c r="K3200" t="s">
        <v>4884</v>
      </c>
      <c r="L3200" t="s">
        <v>47</v>
      </c>
      <c r="M3200" s="52" t="s">
        <v>59</v>
      </c>
    </row>
    <row r="3201" spans="1:14" x14ac:dyDescent="0.3">
      <c r="A3201" t="s">
        <v>6639</v>
      </c>
      <c r="B3201">
        <v>10867700</v>
      </c>
      <c r="C3201" t="s">
        <v>6641</v>
      </c>
      <c r="D3201" t="s">
        <v>6639</v>
      </c>
      <c r="E3201">
        <v>10867700</v>
      </c>
      <c r="F3201" t="s">
        <v>59</v>
      </c>
      <c r="I3201">
        <v>137.5</v>
      </c>
      <c r="K3201" t="s">
        <v>126</v>
      </c>
      <c r="L3201" t="s">
        <v>59</v>
      </c>
      <c r="M3201" s="52" t="s">
        <v>59</v>
      </c>
    </row>
    <row r="3202" spans="1:14" x14ac:dyDescent="0.3">
      <c r="A3202" t="s">
        <v>666</v>
      </c>
      <c r="B3202">
        <v>15016429</v>
      </c>
      <c r="C3202" t="s">
        <v>3863</v>
      </c>
      <c r="D3202" t="s">
        <v>666</v>
      </c>
      <c r="E3202">
        <v>15016429</v>
      </c>
      <c r="F3202" t="s">
        <v>47</v>
      </c>
      <c r="G3202">
        <v>3</v>
      </c>
      <c r="H3202"/>
      <c r="I3202">
        <v>112.5</v>
      </c>
      <c r="J3202">
        <v>1</v>
      </c>
      <c r="K3202" t="s">
        <v>4889</v>
      </c>
      <c r="L3202" t="s">
        <v>47</v>
      </c>
      <c r="M3202" t="s">
        <v>59</v>
      </c>
      <c r="N3202"/>
    </row>
    <row r="3203" spans="1:14" x14ac:dyDescent="0.3">
      <c r="A3203" t="s">
        <v>4386</v>
      </c>
      <c r="B3203">
        <v>23491103</v>
      </c>
      <c r="C3203" t="s">
        <v>6139</v>
      </c>
      <c r="D3203" t="s">
        <v>4386</v>
      </c>
      <c r="E3203">
        <v>23491103</v>
      </c>
      <c r="F3203" t="s">
        <v>47</v>
      </c>
      <c r="G3203">
        <v>6</v>
      </c>
      <c r="H3203"/>
      <c r="I3203">
        <v>120.83</v>
      </c>
      <c r="J3203">
        <v>0</v>
      </c>
      <c r="K3203" t="s">
        <v>4884</v>
      </c>
      <c r="L3203" t="s">
        <v>47</v>
      </c>
      <c r="M3203" t="s">
        <v>59</v>
      </c>
      <c r="N3203"/>
    </row>
    <row r="3204" spans="1:14" x14ac:dyDescent="0.3">
      <c r="A3204" t="s">
        <v>4417</v>
      </c>
      <c r="B3204">
        <v>23530807</v>
      </c>
      <c r="C3204" t="s">
        <v>3878</v>
      </c>
      <c r="D3204" t="s">
        <v>4417</v>
      </c>
      <c r="E3204">
        <v>23530807</v>
      </c>
      <c r="F3204" t="s">
        <v>47</v>
      </c>
      <c r="G3204">
        <v>3</v>
      </c>
      <c r="H3204"/>
      <c r="I3204">
        <v>112.5</v>
      </c>
      <c r="J3204">
        <v>1</v>
      </c>
      <c r="K3204" t="s">
        <v>4889</v>
      </c>
      <c r="L3204" t="s">
        <v>47</v>
      </c>
      <c r="M3204" t="s">
        <v>59</v>
      </c>
      <c r="N3204"/>
    </row>
    <row r="3205" spans="1:14" x14ac:dyDescent="0.3">
      <c r="A3205" t="s">
        <v>3468</v>
      </c>
      <c r="B3205" s="99">
        <v>21003905</v>
      </c>
      <c r="C3205" t="s">
        <v>3900</v>
      </c>
      <c r="D3205" t="s">
        <v>3468</v>
      </c>
      <c r="E3205" s="99">
        <v>21003905</v>
      </c>
      <c r="F3205" t="s">
        <v>47</v>
      </c>
      <c r="H3205"/>
      <c r="I3205">
        <v>120.83</v>
      </c>
      <c r="J3205">
        <v>0</v>
      </c>
      <c r="K3205" t="s">
        <v>4884</v>
      </c>
      <c r="L3205" t="s">
        <v>47</v>
      </c>
      <c r="M3205" t="s">
        <v>59</v>
      </c>
      <c r="N3205"/>
    </row>
    <row r="3206" spans="1:14" x14ac:dyDescent="0.3">
      <c r="A3206" t="s">
        <v>1409</v>
      </c>
      <c r="B3206">
        <v>10845686</v>
      </c>
      <c r="C3206" t="s">
        <v>3290</v>
      </c>
      <c r="D3206" t="s">
        <v>1409</v>
      </c>
      <c r="E3206">
        <v>10845686</v>
      </c>
      <c r="F3206" t="s">
        <v>47</v>
      </c>
      <c r="G3206">
        <v>1</v>
      </c>
      <c r="H3206"/>
      <c r="I3206">
        <v>120.83</v>
      </c>
      <c r="J3206">
        <v>0</v>
      </c>
      <c r="K3206" t="s">
        <v>4884</v>
      </c>
      <c r="L3206" t="s">
        <v>47</v>
      </c>
      <c r="M3206" t="s">
        <v>47</v>
      </c>
      <c r="N3206"/>
    </row>
    <row r="3207" spans="1:14" x14ac:dyDescent="0.3">
      <c r="A3207" t="s">
        <v>1545</v>
      </c>
      <c r="B3207">
        <v>10922447</v>
      </c>
      <c r="C3207" t="s">
        <v>3304</v>
      </c>
      <c r="D3207" t="s">
        <v>1545</v>
      </c>
      <c r="E3207">
        <v>10922447</v>
      </c>
      <c r="F3207" t="s">
        <v>47</v>
      </c>
      <c r="G3207">
        <v>1</v>
      </c>
      <c r="H3207"/>
      <c r="I3207">
        <v>112.5</v>
      </c>
      <c r="J3207">
        <v>1</v>
      </c>
      <c r="K3207" t="s">
        <v>4889</v>
      </c>
      <c r="L3207" t="s">
        <v>47</v>
      </c>
      <c r="M3207" t="s">
        <v>59</v>
      </c>
      <c r="N3207"/>
    </row>
    <row r="3208" spans="1:14" x14ac:dyDescent="0.3">
      <c r="A3208" t="s">
        <v>3494</v>
      </c>
      <c r="B3208">
        <v>21010576</v>
      </c>
      <c r="C3208" t="s">
        <v>3618</v>
      </c>
      <c r="D3208" t="s">
        <v>3494</v>
      </c>
      <c r="E3208">
        <v>21010576</v>
      </c>
      <c r="F3208" t="s">
        <v>47</v>
      </c>
      <c r="H3208"/>
      <c r="I3208">
        <v>112.5</v>
      </c>
      <c r="J3208">
        <v>0</v>
      </c>
      <c r="K3208" t="s">
        <v>4889</v>
      </c>
      <c r="L3208" t="s">
        <v>47</v>
      </c>
      <c r="M3208" t="s">
        <v>59</v>
      </c>
      <c r="N3208"/>
    </row>
    <row r="3209" spans="1:14" x14ac:dyDescent="0.3">
      <c r="A3209" t="s">
        <v>4574</v>
      </c>
      <c r="B3209">
        <v>23505991</v>
      </c>
      <c r="C3209" t="s">
        <v>3955</v>
      </c>
      <c r="D3209" t="s">
        <v>4574</v>
      </c>
      <c r="E3209">
        <v>23505991</v>
      </c>
      <c r="F3209" t="s">
        <v>47</v>
      </c>
      <c r="G3209">
        <v>1</v>
      </c>
      <c r="H3209"/>
      <c r="I3209">
        <v>112.5</v>
      </c>
      <c r="J3209">
        <v>0</v>
      </c>
      <c r="K3209" t="s">
        <v>4889</v>
      </c>
      <c r="L3209" t="s">
        <v>47</v>
      </c>
      <c r="M3209" t="s">
        <v>59</v>
      </c>
      <c r="N3209"/>
    </row>
    <row r="3210" spans="1:14" x14ac:dyDescent="0.3">
      <c r="A3210" t="s">
        <v>1960</v>
      </c>
      <c r="B3210">
        <v>23122478</v>
      </c>
      <c r="C3210" t="s">
        <v>3335</v>
      </c>
      <c r="D3210" t="s">
        <v>1960</v>
      </c>
      <c r="E3210">
        <v>23122478</v>
      </c>
      <c r="F3210" t="s">
        <v>47</v>
      </c>
      <c r="G3210">
        <v>2</v>
      </c>
      <c r="H3210"/>
      <c r="I3210">
        <v>112.5</v>
      </c>
      <c r="J3210">
        <v>1</v>
      </c>
      <c r="K3210" t="s">
        <v>4889</v>
      </c>
      <c r="L3210" t="s">
        <v>47</v>
      </c>
      <c r="M3210" t="s">
        <v>59</v>
      </c>
      <c r="N3210"/>
    </row>
    <row r="3211" spans="1:14" x14ac:dyDescent="0.3">
      <c r="A3211" t="s">
        <v>3525</v>
      </c>
      <c r="B3211" s="99">
        <v>15275492</v>
      </c>
      <c r="C3211" t="s">
        <v>3642</v>
      </c>
      <c r="D3211" t="s">
        <v>3525</v>
      </c>
      <c r="E3211" s="99">
        <v>15275492</v>
      </c>
      <c r="F3211" t="s">
        <v>47</v>
      </c>
      <c r="H3211"/>
      <c r="I3211">
        <v>112.5</v>
      </c>
      <c r="J3211">
        <v>0</v>
      </c>
      <c r="K3211" t="s">
        <v>4889</v>
      </c>
      <c r="L3211" t="s">
        <v>47</v>
      </c>
      <c r="M3211" t="s">
        <v>59</v>
      </c>
      <c r="N3211"/>
    </row>
    <row r="3212" spans="1:14" x14ac:dyDescent="0.3">
      <c r="A3212" t="s">
        <v>4647</v>
      </c>
      <c r="B3212">
        <v>14096874</v>
      </c>
      <c r="C3212" t="s">
        <v>6427</v>
      </c>
      <c r="D3212" t="s">
        <v>4647</v>
      </c>
      <c r="E3212">
        <v>14096874</v>
      </c>
      <c r="F3212" t="s">
        <v>47</v>
      </c>
      <c r="G3212">
        <v>1</v>
      </c>
      <c r="H3212"/>
      <c r="I3212">
        <v>112.5</v>
      </c>
      <c r="J3212">
        <v>0</v>
      </c>
      <c r="K3212" t="s">
        <v>4889</v>
      </c>
      <c r="L3212" t="s">
        <v>47</v>
      </c>
      <c r="M3212" t="s">
        <v>59</v>
      </c>
      <c r="N3212"/>
    </row>
    <row r="3213" spans="1:14" x14ac:dyDescent="0.3">
      <c r="A3213" t="s">
        <v>4651</v>
      </c>
      <c r="B3213">
        <v>21007679</v>
      </c>
      <c r="C3213" t="s">
        <v>4000</v>
      </c>
      <c r="D3213" t="s">
        <v>4651</v>
      </c>
      <c r="E3213">
        <v>21007679</v>
      </c>
      <c r="F3213" t="s">
        <v>47</v>
      </c>
      <c r="G3213">
        <v>0</v>
      </c>
      <c r="H3213"/>
      <c r="I3213">
        <v>112.5</v>
      </c>
      <c r="J3213">
        <v>3</v>
      </c>
      <c r="K3213" t="s">
        <v>4889</v>
      </c>
      <c r="L3213" t="s">
        <v>47</v>
      </c>
      <c r="M3213" t="s">
        <v>59</v>
      </c>
      <c r="N3213"/>
    </row>
    <row r="3214" spans="1:14" x14ac:dyDescent="0.3">
      <c r="A3214" t="s">
        <v>4667</v>
      </c>
      <c r="B3214">
        <v>23518394</v>
      </c>
      <c r="C3214" t="s">
        <v>4010</v>
      </c>
      <c r="D3214" t="s">
        <v>4667</v>
      </c>
      <c r="E3214">
        <v>23518394</v>
      </c>
      <c r="F3214" t="s">
        <v>47</v>
      </c>
      <c r="G3214">
        <v>4</v>
      </c>
      <c r="H3214"/>
      <c r="I3214">
        <v>112.5</v>
      </c>
      <c r="J3214">
        <v>1</v>
      </c>
      <c r="K3214" t="s">
        <v>4889</v>
      </c>
      <c r="L3214" t="s">
        <v>47</v>
      </c>
      <c r="M3214" t="s">
        <v>59</v>
      </c>
      <c r="N3214"/>
    </row>
    <row r="3215" spans="1:14" x14ac:dyDescent="0.3">
      <c r="A3215" t="s">
        <v>2945</v>
      </c>
      <c r="B3215">
        <v>14125888</v>
      </c>
      <c r="C3215" t="s">
        <v>6512</v>
      </c>
      <c r="D3215" t="s">
        <v>2945</v>
      </c>
      <c r="E3215">
        <v>14125888</v>
      </c>
      <c r="F3215" t="s">
        <v>47</v>
      </c>
      <c r="G3215">
        <v>4</v>
      </c>
      <c r="H3215"/>
      <c r="I3215">
        <v>120.83</v>
      </c>
      <c r="J3215">
        <v>2</v>
      </c>
      <c r="K3215" t="s">
        <v>4884</v>
      </c>
      <c r="L3215" t="s">
        <v>47</v>
      </c>
      <c r="M3215" t="s">
        <v>59</v>
      </c>
      <c r="N3215"/>
    </row>
    <row r="3216" spans="1:14" x14ac:dyDescent="0.3">
      <c r="A3216" t="s">
        <v>4738</v>
      </c>
      <c r="B3216">
        <v>14046421</v>
      </c>
      <c r="C3216" t="s">
        <v>4060</v>
      </c>
      <c r="D3216" t="s">
        <v>4738</v>
      </c>
      <c r="E3216">
        <v>14046421</v>
      </c>
      <c r="F3216" t="s">
        <v>47</v>
      </c>
      <c r="G3216">
        <v>1</v>
      </c>
      <c r="H3216"/>
      <c r="I3216">
        <v>112.5</v>
      </c>
      <c r="J3216">
        <v>0</v>
      </c>
      <c r="K3216" t="s">
        <v>4889</v>
      </c>
      <c r="L3216" t="s">
        <v>47</v>
      </c>
      <c r="M3216" t="s">
        <v>59</v>
      </c>
      <c r="N3216"/>
    </row>
    <row r="3217" spans="1:14" x14ac:dyDescent="0.3">
      <c r="A3217" t="s">
        <v>4749</v>
      </c>
      <c r="B3217">
        <v>10851911</v>
      </c>
      <c r="C3217" t="s">
        <v>6535</v>
      </c>
      <c r="D3217" t="s">
        <v>4749</v>
      </c>
      <c r="E3217">
        <v>10851911</v>
      </c>
      <c r="F3217" t="s">
        <v>47</v>
      </c>
      <c r="G3217">
        <v>5</v>
      </c>
      <c r="H3217"/>
      <c r="I3217">
        <v>112.5</v>
      </c>
      <c r="J3217">
        <v>2</v>
      </c>
      <c r="K3217" t="s">
        <v>4889</v>
      </c>
      <c r="L3217" t="s">
        <v>47</v>
      </c>
      <c r="M3217" t="s">
        <v>59</v>
      </c>
      <c r="N3217"/>
    </row>
    <row r="3218" spans="1:14" x14ac:dyDescent="0.3">
      <c r="A3218" t="s">
        <v>4766</v>
      </c>
      <c r="B3218">
        <v>21011839</v>
      </c>
      <c r="C3218" t="s">
        <v>6548</v>
      </c>
      <c r="D3218" t="s">
        <v>4766</v>
      </c>
      <c r="E3218">
        <v>21011839</v>
      </c>
      <c r="F3218" t="s">
        <v>47</v>
      </c>
      <c r="G3218">
        <v>0</v>
      </c>
      <c r="H3218"/>
      <c r="I3218">
        <v>120.83</v>
      </c>
      <c r="J3218">
        <v>0</v>
      </c>
      <c r="K3218" t="s">
        <v>4884</v>
      </c>
      <c r="L3218" t="s">
        <v>47</v>
      </c>
      <c r="M3218" t="s">
        <v>59</v>
      </c>
      <c r="N3218"/>
    </row>
    <row r="3219" spans="1:14" x14ac:dyDescent="0.3">
      <c r="A3219" t="s">
        <v>4776</v>
      </c>
      <c r="B3219">
        <v>21012750</v>
      </c>
      <c r="C3219" t="s">
        <v>6556</v>
      </c>
      <c r="D3219" t="s">
        <v>4776</v>
      </c>
      <c r="E3219">
        <v>21012750</v>
      </c>
      <c r="F3219" t="s">
        <v>47</v>
      </c>
      <c r="G3219">
        <v>0</v>
      </c>
      <c r="H3219"/>
      <c r="I3219">
        <v>112.5</v>
      </c>
      <c r="J3219">
        <v>0</v>
      </c>
      <c r="K3219" t="s">
        <v>4889</v>
      </c>
      <c r="L3219" t="s">
        <v>47</v>
      </c>
      <c r="M3219" t="s">
        <v>59</v>
      </c>
      <c r="N3219"/>
    </row>
    <row r="3220" spans="1:14" x14ac:dyDescent="0.3">
      <c r="A3220" t="s">
        <v>4784</v>
      </c>
      <c r="B3220">
        <v>10842428</v>
      </c>
      <c r="C3220" t="s">
        <v>6562</v>
      </c>
      <c r="D3220" t="s">
        <v>4784</v>
      </c>
      <c r="E3220">
        <v>10842428</v>
      </c>
      <c r="F3220" t="s">
        <v>47</v>
      </c>
      <c r="G3220">
        <v>7</v>
      </c>
      <c r="H3220"/>
      <c r="I3220">
        <v>112.5</v>
      </c>
      <c r="J3220">
        <v>0</v>
      </c>
      <c r="K3220" t="s">
        <v>4889</v>
      </c>
      <c r="L3220" t="s">
        <v>47</v>
      </c>
      <c r="M3220" t="s">
        <v>59</v>
      </c>
      <c r="N3220"/>
    </row>
    <row r="3221" spans="1:14" x14ac:dyDescent="0.3">
      <c r="A3221" t="s">
        <v>4785</v>
      </c>
      <c r="B3221">
        <v>21013404</v>
      </c>
      <c r="C3221" t="s">
        <v>6563</v>
      </c>
      <c r="D3221" t="s">
        <v>4785</v>
      </c>
      <c r="E3221">
        <v>21013404</v>
      </c>
      <c r="F3221" t="s">
        <v>47</v>
      </c>
      <c r="G3221">
        <v>0</v>
      </c>
      <c r="H3221"/>
      <c r="I3221">
        <v>112.5</v>
      </c>
      <c r="J3221">
        <v>0</v>
      </c>
      <c r="K3221" t="s">
        <v>4889</v>
      </c>
      <c r="L3221" t="s">
        <v>47</v>
      </c>
      <c r="M3221" t="s">
        <v>47</v>
      </c>
      <c r="N3221"/>
    </row>
    <row r="3222" spans="1:14" x14ac:dyDescent="0.3">
      <c r="A3222" t="s">
        <v>4806</v>
      </c>
      <c r="B3222">
        <v>23861145</v>
      </c>
      <c r="C3222" t="s">
        <v>6582</v>
      </c>
      <c r="D3222" t="s">
        <v>4806</v>
      </c>
      <c r="E3222">
        <v>23861145</v>
      </c>
      <c r="F3222" t="s">
        <v>47</v>
      </c>
      <c r="G3222">
        <v>6</v>
      </c>
      <c r="H3222"/>
      <c r="I3222">
        <v>112.5</v>
      </c>
      <c r="J3222">
        <v>2</v>
      </c>
      <c r="K3222" t="s">
        <v>4889</v>
      </c>
      <c r="L3222" t="s">
        <v>47</v>
      </c>
      <c r="M3222" t="s">
        <v>47</v>
      </c>
      <c r="N3222"/>
    </row>
    <row r="3223" spans="1:14" x14ac:dyDescent="0.3">
      <c r="A3223" t="s">
        <v>1267</v>
      </c>
      <c r="B3223">
        <v>23521164</v>
      </c>
      <c r="C3223" t="s">
        <v>6583</v>
      </c>
      <c r="D3223" t="s">
        <v>1267</v>
      </c>
      <c r="E3223">
        <v>23521164</v>
      </c>
      <c r="F3223" t="s">
        <v>47</v>
      </c>
      <c r="G3223">
        <v>1</v>
      </c>
      <c r="H3223"/>
      <c r="I3223">
        <v>120.83</v>
      </c>
      <c r="J3223">
        <v>1</v>
      </c>
      <c r="K3223" t="s">
        <v>4884</v>
      </c>
      <c r="L3223" t="s">
        <v>47</v>
      </c>
      <c r="M3223" t="s">
        <v>59</v>
      </c>
      <c r="N3223"/>
    </row>
    <row r="3224" spans="1:14" x14ac:dyDescent="0.3">
      <c r="A3224" t="s">
        <v>4810</v>
      </c>
      <c r="B3224">
        <v>21001365</v>
      </c>
      <c r="C3224" t="s">
        <v>6585</v>
      </c>
      <c r="D3224" t="s">
        <v>4810</v>
      </c>
      <c r="E3224">
        <v>21001365</v>
      </c>
      <c r="F3224" t="s">
        <v>47</v>
      </c>
      <c r="G3224">
        <v>2</v>
      </c>
      <c r="H3224"/>
      <c r="I3224">
        <v>112.5</v>
      </c>
      <c r="J3224">
        <v>2</v>
      </c>
      <c r="K3224" t="s">
        <v>4889</v>
      </c>
      <c r="L3224" t="s">
        <v>47</v>
      </c>
      <c r="M3224" t="s">
        <v>59</v>
      </c>
      <c r="N3224"/>
    </row>
    <row r="3225" spans="1:14" x14ac:dyDescent="0.3">
      <c r="A3225" t="s">
        <v>4811</v>
      </c>
      <c r="B3225">
        <v>21013052</v>
      </c>
      <c r="C3225" t="s">
        <v>6586</v>
      </c>
      <c r="D3225" t="s">
        <v>4811</v>
      </c>
      <c r="E3225">
        <v>21013052</v>
      </c>
      <c r="F3225" t="s">
        <v>47</v>
      </c>
      <c r="G3225">
        <v>0</v>
      </c>
      <c r="H3225"/>
      <c r="I3225">
        <v>112.5</v>
      </c>
      <c r="J3225">
        <v>0</v>
      </c>
      <c r="K3225" t="s">
        <v>4889</v>
      </c>
      <c r="L3225" t="s">
        <v>47</v>
      </c>
      <c r="M3225" t="s">
        <v>59</v>
      </c>
      <c r="N3225"/>
    </row>
    <row r="3226" spans="1:14" x14ac:dyDescent="0.3">
      <c r="A3226" t="s">
        <v>4812</v>
      </c>
      <c r="B3226">
        <v>21013400</v>
      </c>
      <c r="C3226" t="s">
        <v>6587</v>
      </c>
      <c r="D3226" t="s">
        <v>4812</v>
      </c>
      <c r="E3226">
        <v>21013400</v>
      </c>
      <c r="F3226" t="s">
        <v>47</v>
      </c>
      <c r="G3226">
        <v>0</v>
      </c>
      <c r="H3226"/>
      <c r="I3226">
        <v>112.5</v>
      </c>
      <c r="J3226">
        <v>0</v>
      </c>
      <c r="K3226" t="s">
        <v>4889</v>
      </c>
      <c r="L3226" t="s">
        <v>47</v>
      </c>
      <c r="M3226" t="s">
        <v>59</v>
      </c>
      <c r="N3226"/>
    </row>
    <row r="3227" spans="1:14" x14ac:dyDescent="0.3">
      <c r="A3227" t="s">
        <v>4814</v>
      </c>
      <c r="B3227">
        <v>12111353</v>
      </c>
      <c r="C3227" t="s">
        <v>4081</v>
      </c>
      <c r="D3227" t="s">
        <v>4814</v>
      </c>
      <c r="E3227">
        <v>12111353</v>
      </c>
      <c r="F3227" t="s">
        <v>47</v>
      </c>
      <c r="G3227">
        <v>1</v>
      </c>
      <c r="H3227"/>
      <c r="I3227">
        <v>112.5</v>
      </c>
      <c r="J3227">
        <v>0</v>
      </c>
      <c r="K3227" t="s">
        <v>4889</v>
      </c>
      <c r="L3227" t="s">
        <v>47</v>
      </c>
      <c r="M3227" t="s">
        <v>59</v>
      </c>
      <c r="N3227"/>
    </row>
    <row r="3228" spans="1:14" x14ac:dyDescent="0.3">
      <c r="A3228" t="s">
        <v>4818</v>
      </c>
      <c r="B3228">
        <v>23471876</v>
      </c>
      <c r="C3228" t="s">
        <v>4085</v>
      </c>
      <c r="D3228" t="s">
        <v>4818</v>
      </c>
      <c r="E3228">
        <v>23471876</v>
      </c>
      <c r="F3228" t="s">
        <v>47</v>
      </c>
      <c r="G3228">
        <v>1</v>
      </c>
      <c r="H3228"/>
      <c r="I3228">
        <v>112.5</v>
      </c>
      <c r="J3228">
        <v>0</v>
      </c>
      <c r="K3228" t="s">
        <v>4889</v>
      </c>
      <c r="L3228" t="s">
        <v>47</v>
      </c>
      <c r="M3228" t="s">
        <v>59</v>
      </c>
      <c r="N3228"/>
    </row>
    <row r="3229" spans="1:14" x14ac:dyDescent="0.3">
      <c r="A3229" t="s">
        <v>4824</v>
      </c>
      <c r="B3229">
        <v>21013660</v>
      </c>
      <c r="C3229" t="s">
        <v>6588</v>
      </c>
      <c r="D3229" t="s">
        <v>4824</v>
      </c>
      <c r="E3229">
        <v>21013660</v>
      </c>
      <c r="F3229" t="s">
        <v>47</v>
      </c>
      <c r="G3229">
        <v>0</v>
      </c>
      <c r="H3229"/>
      <c r="I3229">
        <v>120.83</v>
      </c>
      <c r="J3229">
        <v>0</v>
      </c>
      <c r="K3229" t="s">
        <v>4884</v>
      </c>
      <c r="L3229" t="s">
        <v>47</v>
      </c>
      <c r="M3229" t="s">
        <v>59</v>
      </c>
      <c r="N3229"/>
    </row>
    <row r="3230" spans="1:14" x14ac:dyDescent="0.3">
      <c r="A3230" t="s">
        <v>4825</v>
      </c>
      <c r="B3230">
        <v>23740032</v>
      </c>
      <c r="C3230" t="s">
        <v>4091</v>
      </c>
      <c r="D3230" t="s">
        <v>4825</v>
      </c>
      <c r="E3230">
        <v>23740032</v>
      </c>
      <c r="F3230" t="s">
        <v>47</v>
      </c>
      <c r="G3230">
        <v>2</v>
      </c>
      <c r="H3230"/>
      <c r="I3230">
        <v>112.5</v>
      </c>
      <c r="J3230">
        <v>0</v>
      </c>
      <c r="K3230" t="s">
        <v>4889</v>
      </c>
      <c r="L3230" t="s">
        <v>47</v>
      </c>
      <c r="M3230" t="s">
        <v>59</v>
      </c>
      <c r="N3230"/>
    </row>
    <row r="3231" spans="1:14" x14ac:dyDescent="0.3">
      <c r="A3231" t="s">
        <v>4827</v>
      </c>
      <c r="B3231">
        <v>23907889</v>
      </c>
      <c r="C3231" t="s">
        <v>4092</v>
      </c>
      <c r="D3231" t="s">
        <v>4827</v>
      </c>
      <c r="E3231">
        <v>23907889</v>
      </c>
      <c r="F3231" t="s">
        <v>47</v>
      </c>
      <c r="G3231">
        <v>3</v>
      </c>
      <c r="H3231"/>
      <c r="I3231">
        <v>112.5</v>
      </c>
      <c r="J3231">
        <v>2</v>
      </c>
      <c r="K3231" t="s">
        <v>4889</v>
      </c>
      <c r="L3231" t="s">
        <v>47</v>
      </c>
      <c r="M3231" t="s">
        <v>59</v>
      </c>
      <c r="N3231"/>
    </row>
    <row r="3232" spans="1:14" x14ac:dyDescent="0.3">
      <c r="A3232" t="s">
        <v>4829</v>
      </c>
      <c r="B3232">
        <v>23396533</v>
      </c>
      <c r="C3232" t="s">
        <v>6590</v>
      </c>
      <c r="D3232" t="s">
        <v>4829</v>
      </c>
      <c r="E3232">
        <v>23396533</v>
      </c>
      <c r="F3232" t="s">
        <v>47</v>
      </c>
      <c r="G3232">
        <v>0</v>
      </c>
      <c r="H3232"/>
      <c r="I3232">
        <v>112.5</v>
      </c>
      <c r="J3232">
        <v>1</v>
      </c>
      <c r="K3232" t="s">
        <v>4889</v>
      </c>
      <c r="L3232" t="s">
        <v>47</v>
      </c>
      <c r="M3232" t="s">
        <v>59</v>
      </c>
      <c r="N3232"/>
    </row>
    <row r="3233" spans="1:14" x14ac:dyDescent="0.3">
      <c r="A3233" t="s">
        <v>4837</v>
      </c>
      <c r="B3233">
        <v>23756093</v>
      </c>
      <c r="C3233" t="s">
        <v>6597</v>
      </c>
      <c r="D3233" t="s">
        <v>4837</v>
      </c>
      <c r="E3233">
        <v>23756093</v>
      </c>
      <c r="F3233" t="s">
        <v>47</v>
      </c>
      <c r="G3233">
        <v>0</v>
      </c>
      <c r="H3233"/>
      <c r="I3233">
        <v>112.5</v>
      </c>
      <c r="J3233">
        <v>0</v>
      </c>
      <c r="K3233" t="s">
        <v>4889</v>
      </c>
      <c r="L3233" t="s">
        <v>47</v>
      </c>
      <c r="M3233" t="s">
        <v>59</v>
      </c>
      <c r="N3233"/>
    </row>
    <row r="3234" spans="1:14" x14ac:dyDescent="0.3">
      <c r="A3234" t="s">
        <v>4839</v>
      </c>
      <c r="B3234">
        <v>21013053</v>
      </c>
      <c r="C3234" t="s">
        <v>6599</v>
      </c>
      <c r="D3234" t="s">
        <v>4839</v>
      </c>
      <c r="E3234">
        <v>21013053</v>
      </c>
      <c r="F3234" t="s">
        <v>47</v>
      </c>
      <c r="G3234">
        <v>0</v>
      </c>
      <c r="H3234"/>
      <c r="I3234">
        <v>112.5</v>
      </c>
      <c r="J3234">
        <v>0</v>
      </c>
      <c r="K3234" t="s">
        <v>4889</v>
      </c>
      <c r="L3234" t="s">
        <v>47</v>
      </c>
      <c r="M3234" t="s">
        <v>47</v>
      </c>
      <c r="N3234"/>
    </row>
    <row r="3235" spans="1:14" x14ac:dyDescent="0.3">
      <c r="A3235" t="s">
        <v>4844</v>
      </c>
      <c r="B3235">
        <v>21013090</v>
      </c>
      <c r="C3235" t="s">
        <v>6604</v>
      </c>
      <c r="D3235" t="s">
        <v>4844</v>
      </c>
      <c r="E3235">
        <v>21013090</v>
      </c>
      <c r="F3235" t="s">
        <v>47</v>
      </c>
      <c r="G3235">
        <v>0</v>
      </c>
      <c r="H3235"/>
      <c r="I3235">
        <v>112.5</v>
      </c>
      <c r="J3235">
        <v>0</v>
      </c>
      <c r="K3235" t="s">
        <v>4889</v>
      </c>
      <c r="L3235" t="s">
        <v>47</v>
      </c>
      <c r="M3235" t="s">
        <v>59</v>
      </c>
      <c r="N3235"/>
    </row>
    <row r="3236" spans="1:14" x14ac:dyDescent="0.3">
      <c r="A3236" t="s">
        <v>4850</v>
      </c>
      <c r="B3236">
        <v>23114502</v>
      </c>
      <c r="C3236" t="s">
        <v>6609</v>
      </c>
      <c r="D3236" t="s">
        <v>4850</v>
      </c>
      <c r="E3236">
        <v>23114502</v>
      </c>
      <c r="F3236" t="s">
        <v>47</v>
      </c>
      <c r="G3236">
        <v>1</v>
      </c>
      <c r="H3236"/>
      <c r="I3236">
        <v>112.5</v>
      </c>
      <c r="J3236">
        <v>0</v>
      </c>
      <c r="K3236" t="s">
        <v>4889</v>
      </c>
      <c r="L3236" t="s">
        <v>47</v>
      </c>
      <c r="M3236" t="s">
        <v>59</v>
      </c>
      <c r="N3236"/>
    </row>
    <row r="3237" spans="1:14" x14ac:dyDescent="0.3">
      <c r="A3237" t="s">
        <v>4851</v>
      </c>
      <c r="B3237">
        <v>24120287</v>
      </c>
      <c r="C3237" t="s">
        <v>6610</v>
      </c>
      <c r="D3237" t="s">
        <v>4851</v>
      </c>
      <c r="E3237">
        <v>24120287</v>
      </c>
      <c r="F3237" t="s">
        <v>47</v>
      </c>
      <c r="G3237">
        <v>2</v>
      </c>
      <c r="H3237"/>
      <c r="I3237">
        <v>112.5</v>
      </c>
      <c r="J3237">
        <v>1</v>
      </c>
      <c r="K3237" t="s">
        <v>4889</v>
      </c>
      <c r="L3237" t="s">
        <v>47</v>
      </c>
      <c r="M3237" t="s">
        <v>59</v>
      </c>
      <c r="N3237"/>
    </row>
    <row r="3238" spans="1:14" x14ac:dyDescent="0.3">
      <c r="A3238" t="s">
        <v>4852</v>
      </c>
      <c r="B3238">
        <v>21012731</v>
      </c>
      <c r="C3238" t="s">
        <v>6611</v>
      </c>
      <c r="D3238" t="s">
        <v>4852</v>
      </c>
      <c r="E3238">
        <v>21012731</v>
      </c>
      <c r="F3238" t="s">
        <v>47</v>
      </c>
      <c r="G3238">
        <v>0</v>
      </c>
      <c r="H3238"/>
      <c r="I3238">
        <v>112.5</v>
      </c>
      <c r="J3238">
        <v>0</v>
      </c>
      <c r="K3238" t="s">
        <v>4889</v>
      </c>
      <c r="L3238" t="s">
        <v>47</v>
      </c>
      <c r="M3238" t="s">
        <v>59</v>
      </c>
      <c r="N3238"/>
    </row>
    <row r="3239" spans="1:14" x14ac:dyDescent="0.3">
      <c r="A3239" t="s">
        <v>4856</v>
      </c>
      <c r="B3239">
        <v>21013111</v>
      </c>
      <c r="C3239" t="s">
        <v>4099</v>
      </c>
      <c r="D3239" t="s">
        <v>4856</v>
      </c>
      <c r="E3239">
        <v>21013111</v>
      </c>
      <c r="F3239" t="s">
        <v>47</v>
      </c>
      <c r="G3239">
        <v>0</v>
      </c>
      <c r="H3239"/>
      <c r="I3239">
        <v>112.5</v>
      </c>
      <c r="J3239">
        <v>0</v>
      </c>
      <c r="K3239" t="s">
        <v>4889</v>
      </c>
      <c r="L3239" t="s">
        <v>47</v>
      </c>
      <c r="M3239" t="s">
        <v>47</v>
      </c>
      <c r="N3239"/>
    </row>
    <row r="3240" spans="1:14" x14ac:dyDescent="0.3">
      <c r="A3240" t="s">
        <v>2377</v>
      </c>
      <c r="B3240">
        <v>23268248</v>
      </c>
      <c r="C3240" t="s">
        <v>6613</v>
      </c>
      <c r="D3240" t="s">
        <v>2377</v>
      </c>
      <c r="E3240">
        <v>23268248</v>
      </c>
      <c r="F3240" t="s">
        <v>47</v>
      </c>
      <c r="G3240">
        <v>1</v>
      </c>
      <c r="H3240"/>
      <c r="I3240">
        <v>120.83</v>
      </c>
      <c r="J3240">
        <v>1</v>
      </c>
      <c r="K3240" t="s">
        <v>4884</v>
      </c>
      <c r="L3240" t="s">
        <v>47</v>
      </c>
      <c r="M3240" t="s">
        <v>59</v>
      </c>
      <c r="N3240"/>
    </row>
    <row r="3241" spans="1:14" x14ac:dyDescent="0.3">
      <c r="A3241" t="s">
        <v>4870</v>
      </c>
      <c r="B3241">
        <v>21012839</v>
      </c>
      <c r="C3241" t="s">
        <v>4102</v>
      </c>
      <c r="D3241" t="s">
        <v>4870</v>
      </c>
      <c r="E3241">
        <v>21012839</v>
      </c>
      <c r="F3241" t="s">
        <v>47</v>
      </c>
      <c r="G3241">
        <v>0</v>
      </c>
      <c r="H3241"/>
      <c r="I3241">
        <v>112.5</v>
      </c>
      <c r="J3241">
        <v>0</v>
      </c>
      <c r="K3241" t="s">
        <v>4889</v>
      </c>
      <c r="L3241" t="s">
        <v>47</v>
      </c>
      <c r="M3241" t="s">
        <v>47</v>
      </c>
      <c r="N3241"/>
    </row>
    <row r="3242" spans="1:14" x14ac:dyDescent="0.3">
      <c r="A3242" t="s">
        <v>4873</v>
      </c>
      <c r="B3242">
        <v>10937694</v>
      </c>
      <c r="C3242" t="s">
        <v>6625</v>
      </c>
      <c r="D3242" t="s">
        <v>4873</v>
      </c>
      <c r="E3242">
        <v>10937694</v>
      </c>
      <c r="F3242" t="s">
        <v>47</v>
      </c>
      <c r="G3242">
        <v>2</v>
      </c>
      <c r="H3242"/>
      <c r="I3242">
        <v>112.5</v>
      </c>
      <c r="J3242">
        <v>1</v>
      </c>
      <c r="K3242" t="s">
        <v>4889</v>
      </c>
      <c r="L3242" t="s">
        <v>47</v>
      </c>
      <c r="M3242" t="s">
        <v>59</v>
      </c>
      <c r="N3242"/>
    </row>
    <row r="3243" spans="1:14" x14ac:dyDescent="0.3">
      <c r="A3243" t="s">
        <v>4882</v>
      </c>
      <c r="B3243">
        <v>21013473</v>
      </c>
      <c r="C3243" t="s">
        <v>6633</v>
      </c>
      <c r="D3243" t="s">
        <v>4882</v>
      </c>
      <c r="E3243">
        <v>21013473</v>
      </c>
      <c r="F3243" t="s">
        <v>47</v>
      </c>
      <c r="G3243">
        <v>0</v>
      </c>
      <c r="H3243"/>
      <c r="I3243">
        <v>112.5</v>
      </c>
      <c r="J3243">
        <v>0</v>
      </c>
      <c r="K3243" t="s">
        <v>4889</v>
      </c>
      <c r="L3243" t="s">
        <v>47</v>
      </c>
      <c r="M3243" t="s">
        <v>59</v>
      </c>
      <c r="N3243"/>
    </row>
  </sheetData>
  <sheetProtection algorithmName="SHA-512" hashValue="VpjTAzrglEpk2oAY4TMvJB4cvHXhO/GYqeR83HAg+A+If1ohBjiX48hYQOZMx+jFC48AaSZLJ93noKLF7GNoag==" saltValue="MRE2f8bHTCWmcqRP9yaisw==" spinCount="100000" sheet="1" objects="1" scenarios="1"/>
  <conditionalFormatting sqref="A1">
    <cfRule type="duplicateValues" dxfId="10" priority="19" stopIfTrue="1"/>
  </conditionalFormatting>
  <conditionalFormatting sqref="A1:A1048576">
    <cfRule type="duplicateValues" dxfId="9" priority="16"/>
    <cfRule type="duplicateValues" dxfId="8" priority="17"/>
  </conditionalFormatting>
  <conditionalFormatting sqref="A154">
    <cfRule type="duplicateValues" dxfId="7" priority="18" stopIfTrue="1"/>
  </conditionalFormatting>
  <conditionalFormatting sqref="A1955:A2140 A2:A153 A155:A1949 A2188:A3201">
    <cfRule type="duplicateValues" dxfId="6" priority="435" stopIfTrue="1"/>
  </conditionalFormatting>
  <conditionalFormatting sqref="A2141:A2187">
    <cfRule type="duplicateValues" dxfId="5" priority="21"/>
  </conditionalFormatting>
  <conditionalFormatting sqref="C1950:C1954">
    <cfRule type="duplicateValues" dxfId="4" priority="27" stopIfTrue="1"/>
  </conditionalFormatting>
  <conditionalFormatting sqref="D1">
    <cfRule type="duplicateValues" dxfId="3" priority="23" stopIfTrue="1"/>
  </conditionalFormatting>
  <conditionalFormatting sqref="D154">
    <cfRule type="duplicateValues" dxfId="2" priority="22" stopIfTrue="1"/>
  </conditionalFormatting>
  <conditionalFormatting sqref="D1955:D2140 D2:D153 D155:D1949 D2188:D3201">
    <cfRule type="duplicateValues" dxfId="1" priority="440" stopIfTrue="1"/>
  </conditionalFormatting>
  <conditionalFormatting sqref="D2141:D2187">
    <cfRule type="duplicateValues" dxfId="0" priority="25"/>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I32"/>
  <sheetViews>
    <sheetView zoomScale="98" zoomScaleNormal="98" workbookViewId="0">
      <selection activeCell="E13" sqref="E13"/>
    </sheetView>
  </sheetViews>
  <sheetFormatPr defaultColWidth="9.109375" defaultRowHeight="15.6" x14ac:dyDescent="0.3"/>
  <cols>
    <col min="1" max="1" width="11" style="1" bestFit="1" customWidth="1"/>
    <col min="2" max="2" width="33.6640625" style="1" customWidth="1"/>
    <col min="3" max="3" width="8.109375" style="1" bestFit="1" customWidth="1"/>
    <col min="4" max="4" width="24.6640625" style="1" bestFit="1" customWidth="1"/>
    <col min="5" max="5" width="49.6640625" style="1" customWidth="1"/>
    <col min="6" max="6" width="12" style="1" bestFit="1" customWidth="1"/>
    <col min="7" max="7" width="22.6640625" style="1" bestFit="1" customWidth="1"/>
    <col min="8" max="8" width="66" style="1" customWidth="1"/>
    <col min="9" max="9" width="13" style="1" customWidth="1"/>
    <col min="10" max="16384" width="9.109375" style="1"/>
  </cols>
  <sheetData>
    <row r="1" spans="1:9" s="6" customFormat="1" ht="31.2" x14ac:dyDescent="0.3">
      <c r="A1" s="10" t="s">
        <v>3094</v>
      </c>
      <c r="B1" s="11" t="s">
        <v>3095</v>
      </c>
      <c r="C1" s="10" t="s">
        <v>3096</v>
      </c>
      <c r="D1" s="7" t="s">
        <v>39</v>
      </c>
      <c r="E1" s="7" t="s">
        <v>28</v>
      </c>
      <c r="F1" s="7" t="s">
        <v>3097</v>
      </c>
      <c r="G1" s="12" t="s">
        <v>24</v>
      </c>
      <c r="H1" s="12" t="s">
        <v>30</v>
      </c>
      <c r="I1" s="61" t="s">
        <v>3098</v>
      </c>
    </row>
    <row r="2" spans="1:9" x14ac:dyDescent="0.3">
      <c r="A2" s="28" t="s">
        <v>3099</v>
      </c>
      <c r="B2" s="28" t="s">
        <v>3100</v>
      </c>
      <c r="C2" s="28" t="s">
        <v>3101</v>
      </c>
      <c r="D2" s="28" t="s">
        <v>3102</v>
      </c>
      <c r="E2" s="81" t="s">
        <v>6634</v>
      </c>
      <c r="F2" s="28" t="s">
        <v>59</v>
      </c>
      <c r="G2" s="76" t="s">
        <v>3103</v>
      </c>
      <c r="H2" s="28" t="s">
        <v>4</v>
      </c>
      <c r="I2" s="28" t="s">
        <v>59</v>
      </c>
    </row>
    <row r="3" spans="1:9" x14ac:dyDescent="0.3">
      <c r="A3" s="28"/>
      <c r="B3" s="28" t="s">
        <v>3104</v>
      </c>
      <c r="C3" s="28" t="s">
        <v>3105</v>
      </c>
      <c r="D3" s="28" t="s">
        <v>3114</v>
      </c>
      <c r="E3" s="81" t="s">
        <v>6635</v>
      </c>
      <c r="F3" s="28" t="s">
        <v>47</v>
      </c>
      <c r="G3" s="76" t="s">
        <v>3106</v>
      </c>
      <c r="H3" s="28" t="s">
        <v>3107</v>
      </c>
      <c r="I3" s="75"/>
    </row>
    <row r="4" spans="1:9" x14ac:dyDescent="0.3">
      <c r="A4" s="28"/>
      <c r="B4" s="28" t="s">
        <v>3108</v>
      </c>
      <c r="C4" s="28" t="s">
        <v>3109</v>
      </c>
      <c r="D4" s="28" t="s">
        <v>3118</v>
      </c>
      <c r="E4" s="81" t="s">
        <v>6636</v>
      </c>
      <c r="F4" s="28"/>
      <c r="G4" s="76" t="s">
        <v>3111</v>
      </c>
      <c r="H4" s="28" t="s">
        <v>3112</v>
      </c>
      <c r="I4" s="75"/>
    </row>
    <row r="5" spans="1:9" x14ac:dyDescent="0.3">
      <c r="A5" s="28"/>
      <c r="B5" s="28"/>
      <c r="C5" s="28" t="s">
        <v>3113</v>
      </c>
      <c r="D5" s="28" t="s">
        <v>3122</v>
      </c>
      <c r="E5" s="81" t="s">
        <v>6637</v>
      </c>
      <c r="F5" s="28"/>
      <c r="G5" s="76" t="s">
        <v>3115</v>
      </c>
      <c r="H5" s="28" t="s">
        <v>3116</v>
      </c>
      <c r="I5" s="75"/>
    </row>
    <row r="6" spans="1:9" x14ac:dyDescent="0.3">
      <c r="A6" s="28"/>
      <c r="B6" s="28"/>
      <c r="C6" s="28" t="s">
        <v>3117</v>
      </c>
      <c r="D6" s="75" t="s">
        <v>3126</v>
      </c>
      <c r="E6" s="81" t="s">
        <v>6638</v>
      </c>
      <c r="F6" s="28"/>
      <c r="G6" s="76" t="s">
        <v>3119</v>
      </c>
      <c r="H6" s="28" t="s">
        <v>3120</v>
      </c>
      <c r="I6" s="75"/>
    </row>
    <row r="7" spans="1:9" x14ac:dyDescent="0.3">
      <c r="A7" s="28"/>
      <c r="B7" s="28"/>
      <c r="C7" s="28" t="s">
        <v>3121</v>
      </c>
      <c r="D7" s="28" t="s">
        <v>3129</v>
      </c>
      <c r="E7" s="28"/>
      <c r="F7" s="28"/>
      <c r="G7" s="76" t="s">
        <v>3123</v>
      </c>
      <c r="H7" s="28" t="s">
        <v>3124</v>
      </c>
      <c r="I7" s="75"/>
    </row>
    <row r="8" spans="1:9" x14ac:dyDescent="0.3">
      <c r="A8" s="28"/>
      <c r="B8" s="28"/>
      <c r="C8" s="28" t="s">
        <v>3125</v>
      </c>
      <c r="D8" s="28" t="s">
        <v>3132</v>
      </c>
      <c r="E8" s="28"/>
      <c r="F8" s="28"/>
      <c r="G8" s="76" t="s">
        <v>3127</v>
      </c>
      <c r="H8" s="28" t="s">
        <v>3128</v>
      </c>
      <c r="I8" s="75"/>
    </row>
    <row r="9" spans="1:9" x14ac:dyDescent="0.3">
      <c r="A9" s="28"/>
      <c r="B9" s="28"/>
      <c r="C9" s="28"/>
      <c r="D9" s="28" t="s">
        <v>3135</v>
      </c>
      <c r="E9" s="28"/>
      <c r="F9" s="28"/>
      <c r="G9" s="76" t="s">
        <v>3130</v>
      </c>
      <c r="H9" s="28" t="s">
        <v>3131</v>
      </c>
      <c r="I9" s="75"/>
    </row>
    <row r="10" spans="1:9" x14ac:dyDescent="0.3">
      <c r="A10" s="28"/>
      <c r="B10" s="28"/>
      <c r="C10" s="28"/>
      <c r="D10" s="28" t="s">
        <v>3138</v>
      </c>
      <c r="E10" s="28"/>
      <c r="F10" s="28"/>
      <c r="G10" s="76" t="s">
        <v>3133</v>
      </c>
      <c r="H10" s="28" t="s">
        <v>3134</v>
      </c>
      <c r="I10" s="75"/>
    </row>
    <row r="11" spans="1:9" x14ac:dyDescent="0.3">
      <c r="A11" s="28"/>
      <c r="B11" s="28"/>
      <c r="C11" s="28"/>
      <c r="D11" s="28" t="s">
        <v>3672</v>
      </c>
      <c r="E11" s="28"/>
      <c r="F11" s="28"/>
      <c r="G11" s="76" t="s">
        <v>3136</v>
      </c>
      <c r="H11" s="28" t="s">
        <v>3137</v>
      </c>
      <c r="I11" s="75"/>
    </row>
    <row r="12" spans="1:9" x14ac:dyDescent="0.3">
      <c r="A12" s="28"/>
      <c r="B12" s="28"/>
      <c r="C12" s="28"/>
      <c r="D12" s="28" t="s">
        <v>3141</v>
      </c>
      <c r="E12" s="28"/>
      <c r="F12" s="28"/>
      <c r="G12" s="76" t="s">
        <v>3139</v>
      </c>
      <c r="H12" s="28" t="s">
        <v>3140</v>
      </c>
      <c r="I12" s="75"/>
    </row>
    <row r="13" spans="1:9" x14ac:dyDescent="0.3">
      <c r="A13" s="28"/>
      <c r="B13" s="28"/>
      <c r="C13" s="28"/>
      <c r="D13" s="28" t="s">
        <v>3144</v>
      </c>
      <c r="E13" s="28"/>
      <c r="F13" s="28"/>
      <c r="G13" s="76" t="s">
        <v>3142</v>
      </c>
      <c r="H13" s="28" t="s">
        <v>3143</v>
      </c>
      <c r="I13" s="75"/>
    </row>
    <row r="14" spans="1:9" x14ac:dyDescent="0.3">
      <c r="A14" s="28"/>
      <c r="B14" s="28"/>
      <c r="C14" s="28"/>
      <c r="D14" s="28" t="s">
        <v>3147</v>
      </c>
      <c r="E14" s="28"/>
      <c r="F14" s="28"/>
      <c r="G14" s="76" t="s">
        <v>3145</v>
      </c>
      <c r="H14" s="28" t="s">
        <v>3146</v>
      </c>
      <c r="I14" s="75"/>
    </row>
    <row r="15" spans="1:9" x14ac:dyDescent="0.3">
      <c r="A15" s="28"/>
      <c r="B15" s="28"/>
      <c r="C15" s="28"/>
      <c r="D15" s="28" t="s">
        <v>3110</v>
      </c>
      <c r="E15" s="28"/>
      <c r="F15" s="28"/>
      <c r="G15" s="76" t="s">
        <v>3148</v>
      </c>
      <c r="H15" s="28" t="s">
        <v>3149</v>
      </c>
      <c r="I15" s="75"/>
    </row>
    <row r="16" spans="1:9" x14ac:dyDescent="0.3">
      <c r="A16" s="28"/>
      <c r="B16" s="28"/>
      <c r="C16" s="28"/>
      <c r="D16" s="28"/>
      <c r="E16" s="28"/>
      <c r="F16" s="28"/>
      <c r="G16" s="75"/>
      <c r="H16" s="28" t="s">
        <v>3424</v>
      </c>
      <c r="I16" s="75"/>
    </row>
    <row r="17" spans="2:8" x14ac:dyDescent="0.3">
      <c r="B17" s="75"/>
      <c r="C17" s="75"/>
      <c r="E17" s="75"/>
      <c r="F17" s="75"/>
      <c r="G17" s="75"/>
      <c r="H17" s="28" t="s">
        <v>3150</v>
      </c>
    </row>
    <row r="18" spans="2:8" x14ac:dyDescent="0.3">
      <c r="B18" s="75"/>
      <c r="C18" s="75"/>
      <c r="D18"/>
      <c r="E18" s="75"/>
      <c r="F18" s="75"/>
      <c r="G18" s="75"/>
      <c r="H18" s="28" t="s">
        <v>3151</v>
      </c>
    </row>
    <row r="19" spans="2:8" x14ac:dyDescent="0.3">
      <c r="B19" s="75"/>
      <c r="C19" s="75"/>
      <c r="D19" s="75"/>
      <c r="E19" s="75"/>
      <c r="F19" s="75"/>
      <c r="G19" s="75"/>
      <c r="H19" s="28" t="s">
        <v>3152</v>
      </c>
    </row>
    <row r="20" spans="2:8" x14ac:dyDescent="0.3">
      <c r="B20" s="75"/>
      <c r="C20" s="75"/>
      <c r="D20" s="75"/>
      <c r="E20" s="75"/>
      <c r="F20" s="75"/>
      <c r="G20" s="75"/>
      <c r="H20" s="28" t="s">
        <v>3153</v>
      </c>
    </row>
    <row r="21" spans="2:8" x14ac:dyDescent="0.3">
      <c r="B21" s="75"/>
      <c r="C21" s="75"/>
      <c r="D21" s="75"/>
      <c r="E21" s="75"/>
      <c r="F21" s="75"/>
      <c r="G21" s="75"/>
      <c r="H21" s="28" t="s">
        <v>3154</v>
      </c>
    </row>
    <row r="22" spans="2:8" x14ac:dyDescent="0.3">
      <c r="B22" s="49"/>
      <c r="C22"/>
      <c r="D22" s="50"/>
      <c r="E22"/>
      <c r="F22"/>
      <c r="G22" s="75"/>
      <c r="H22" s="28" t="s">
        <v>3155</v>
      </c>
    </row>
    <row r="23" spans="2:8" x14ac:dyDescent="0.3">
      <c r="B23" s="49"/>
      <c r="C23" s="75"/>
      <c r="D23"/>
      <c r="E23" s="50"/>
      <c r="F23"/>
      <c r="G23" s="75"/>
      <c r="H23" s="28" t="s">
        <v>3156</v>
      </c>
    </row>
    <row r="24" spans="2:8" x14ac:dyDescent="0.3">
      <c r="B24" s="49"/>
      <c r="C24" s="75"/>
      <c r="D24"/>
      <c r="E24"/>
      <c r="F24"/>
      <c r="G24" s="75"/>
      <c r="H24" s="28" t="s">
        <v>3157</v>
      </c>
    </row>
    <row r="25" spans="2:8" x14ac:dyDescent="0.3">
      <c r="B25" s="49"/>
      <c r="C25" s="75"/>
      <c r="D25" s="50"/>
      <c r="E25"/>
      <c r="F25"/>
      <c r="G25" s="75"/>
      <c r="H25" s="28" t="s">
        <v>3158</v>
      </c>
    </row>
    <row r="26" spans="2:8" x14ac:dyDescent="0.3">
      <c r="B26" s="75"/>
      <c r="C26" s="75"/>
      <c r="D26" s="49"/>
      <c r="E26"/>
      <c r="F26" s="50"/>
      <c r="G26" s="75"/>
      <c r="H26" s="28" t="s">
        <v>3159</v>
      </c>
    </row>
    <row r="27" spans="2:8" x14ac:dyDescent="0.3">
      <c r="B27" s="49"/>
      <c r="C27"/>
      <c r="D27"/>
      <c r="E27"/>
      <c r="F27"/>
      <c r="G27" s="75"/>
      <c r="H27" s="28" t="s">
        <v>3160</v>
      </c>
    </row>
    <row r="28" spans="2:8" x14ac:dyDescent="0.3">
      <c r="B28" s="75"/>
      <c r="C28" s="75"/>
      <c r="D28" s="75"/>
      <c r="E28" s="75"/>
      <c r="F28" s="75"/>
      <c r="G28" s="75"/>
      <c r="H28" s="28" t="s">
        <v>3161</v>
      </c>
    </row>
    <row r="29" spans="2:8" x14ac:dyDescent="0.3">
      <c r="B29" s="75"/>
      <c r="C29" s="75"/>
      <c r="D29" s="75"/>
      <c r="E29" s="75"/>
      <c r="F29" s="75"/>
      <c r="G29" s="75"/>
      <c r="H29" s="28" t="s">
        <v>3162</v>
      </c>
    </row>
    <row r="30" spans="2:8" x14ac:dyDescent="0.3">
      <c r="B30" s="75"/>
      <c r="C30" s="75"/>
      <c r="D30" s="75"/>
      <c r="E30" s="75"/>
      <c r="F30" s="75"/>
      <c r="G30" s="75"/>
      <c r="H30" s="28" t="s">
        <v>3163</v>
      </c>
    </row>
    <row r="31" spans="2:8" x14ac:dyDescent="0.3">
      <c r="B31" s="75"/>
      <c r="C31" s="75"/>
      <c r="D31" s="75"/>
      <c r="E31" s="75"/>
      <c r="F31" s="75"/>
      <c r="G31" s="75"/>
      <c r="H31" s="28" t="s">
        <v>3164</v>
      </c>
    </row>
    <row r="32" spans="2:8" x14ac:dyDescent="0.3">
      <c r="H32" s="28" t="s">
        <v>3165</v>
      </c>
    </row>
  </sheetData>
  <sheetProtection algorithmName="SHA-512" hashValue="e6JhIVIOdz2j1w0gw3Zt2Egw/4DcYYWPqeXS9Dl+Isgze6BV8CrureADFT1LpADxq08MhwSP/CPXK9E1HANBuA==" saltValue="AQYTVZ3AWsPdrjKSqUHFwQ==" spinCount="100000" sheet="1" selectLockedCells="1" selectUnlockedCells="1"/>
  <sortState xmlns:xlrd2="http://schemas.microsoft.com/office/spreadsheetml/2017/richdata2" ref="D2:D15">
    <sortCondition ref="D2:D15"/>
  </sortState>
  <phoneticPr fontId="0" type="noConversion"/>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21</vt:i4>
      </vt:variant>
    </vt:vector>
  </HeadingPairs>
  <TitlesOfParts>
    <vt:vector size="30" baseType="lpstr">
      <vt:lpstr>FSR</vt:lpstr>
      <vt:lpstr>LATENESS</vt:lpstr>
      <vt:lpstr>PAYMENT INFO</vt:lpstr>
      <vt:lpstr>DEDUCTION INFO</vt:lpstr>
      <vt:lpstr>OFSR</vt:lpstr>
      <vt:lpstr>INSTRUCTIONS</vt:lpstr>
      <vt:lpstr>DUE DATES</vt:lpstr>
      <vt:lpstr>MASTER</vt:lpstr>
      <vt:lpstr>CHART DATA</vt:lpstr>
      <vt:lpstr>ABSENCES</vt:lpstr>
      <vt:lpstr>awmo</vt:lpstr>
      <vt:lpstr>CANCELLED</vt:lpstr>
      <vt:lpstr>CLASSCANCELLED</vt:lpstr>
      <vt:lpstr>DAY</vt:lpstr>
      <vt:lpstr>DAYS</vt:lpstr>
      <vt:lpstr>FT</vt:lpstr>
      <vt:lpstr>MASTER</vt:lpstr>
      <vt:lpstr>NONE</vt:lpstr>
      <vt:lpstr>PERIOD</vt:lpstr>
      <vt:lpstr>PERIOD1202</vt:lpstr>
      <vt:lpstr>FSR!Print_Area</vt:lpstr>
      <vt:lpstr>'DEDUCTION INFO'!Print_Titles</vt:lpstr>
      <vt:lpstr>FSR!Print_Titles</vt:lpstr>
      <vt:lpstr>LATENESS!Print_Titles</vt:lpstr>
      <vt:lpstr>OFSR!Print_Titles</vt:lpstr>
      <vt:lpstr>'PAYMENT INFO'!Print_Titles</vt:lpstr>
      <vt:lpstr>REASON</vt:lpstr>
      <vt:lpstr>REASON_UPDATED</vt:lpstr>
      <vt:lpstr>SALARY</vt:lpstr>
      <vt:lpstr>TITLE</vt:lpstr>
    </vt:vector>
  </TitlesOfParts>
  <Manager/>
  <Company>NYCCT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Wilson</dc:creator>
  <cp:keywords/>
  <dc:description/>
  <cp:lastModifiedBy>Kathy Wilson</cp:lastModifiedBy>
  <cp:revision/>
  <cp:lastPrinted>2025-07-31T16:42:23Z</cp:lastPrinted>
  <dcterms:created xsi:type="dcterms:W3CDTF">2012-12-10T14:40:58Z</dcterms:created>
  <dcterms:modified xsi:type="dcterms:W3CDTF">2026-01-06T16:05:03Z</dcterms:modified>
  <cp:category/>
  <cp:contentStatus/>
</cp:coreProperties>
</file>